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showInkAnnotation="0" defaultThemeVersion="124226"/>
  <xr:revisionPtr revIDLastSave="0" documentId="8_{1009B660-4332-4B0E-A8FE-B7B961E3D01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öltségterv" sheetId="10" r:id="rId1"/>
    <sheet name="Finanszírozási terv" sheetId="6" r:id="rId2"/>
    <sheet name="Eseménytervező" sheetId="13" r:id="rId3"/>
    <sheet name="Horizontális" sheetId="9" r:id="rId4"/>
    <sheet name="Kommunikáció" sheetId="11" r:id="rId5"/>
    <sheet name="Munka1" sheetId="8" state="hidden" r:id="rId6"/>
  </sheets>
  <definedNames>
    <definedName name="_xlnm._FilterDatabase" localSheetId="3" hidden="1">Horizontális!$C$1:$C$76</definedName>
    <definedName name="_xlnm._FilterDatabase" localSheetId="4" hidden="1">Kommunikáció!$C$2:$C$35</definedName>
    <definedName name="_xlnm.Print_Area" localSheetId="0">Költségterv!$A$1:$H$53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0" l="1"/>
  <c r="B9" i="10"/>
  <c r="C9" i="10"/>
  <c r="D9" i="10"/>
  <c r="B12" i="10"/>
  <c r="C12" i="10"/>
  <c r="D12" i="10"/>
  <c r="B25" i="10"/>
  <c r="B18" i="10" s="1"/>
  <c r="C25" i="10"/>
  <c r="D25" i="10"/>
  <c r="B33" i="10"/>
  <c r="C33" i="10"/>
  <c r="D33" i="10"/>
  <c r="B40" i="10"/>
  <c r="C40" i="10"/>
  <c r="D40" i="10"/>
  <c r="B52" i="10"/>
  <c r="B49" i="10" s="1"/>
  <c r="C52" i="10"/>
  <c r="C49" i="10" s="1"/>
  <c r="D52" i="10"/>
  <c r="D49" i="10" s="1"/>
  <c r="E18" i="10"/>
  <c r="B8" i="10"/>
  <c r="C8" i="10"/>
  <c r="E42" i="10"/>
  <c r="E40" i="10" s="1"/>
  <c r="E27" i="10"/>
  <c r="E28" i="10"/>
  <c r="E29" i="10"/>
  <c r="E30" i="10"/>
  <c r="E31" i="10"/>
  <c r="E26" i="10"/>
  <c r="E21" i="10"/>
  <c r="E22" i="10"/>
  <c r="E23" i="10"/>
  <c r="E24" i="10"/>
  <c r="E14" i="10"/>
  <c r="E15" i="10"/>
  <c r="E16" i="10"/>
  <c r="E17" i="10"/>
  <c r="E13" i="10"/>
  <c r="E12" i="10" s="1"/>
  <c r="E11" i="10"/>
  <c r="E10" i="10"/>
  <c r="E52" i="10"/>
  <c r="E36" i="10"/>
  <c r="E38" i="10"/>
  <c r="E39" i="10"/>
  <c r="B8" i="6"/>
  <c r="D17" i="10"/>
  <c r="D4" i="11"/>
  <c r="D3" i="11"/>
  <c r="D4" i="9"/>
  <c r="D3" i="9"/>
  <c r="B4" i="6"/>
  <c r="B3" i="6"/>
  <c r="B32" i="10" l="1"/>
  <c r="E25" i="10"/>
  <c r="E9" i="10"/>
  <c r="E8" i="10" s="1"/>
  <c r="E51" i="10"/>
  <c r="E50" i="10"/>
  <c r="E49" i="10" s="1"/>
  <c r="E35" i="10"/>
  <c r="E37" i="10"/>
  <c r="E41" i="10"/>
  <c r="E43" i="10"/>
  <c r="E44" i="10"/>
  <c r="E45" i="10"/>
  <c r="E46" i="10"/>
  <c r="E47" i="10"/>
  <c r="E48" i="10"/>
  <c r="E34" i="10"/>
  <c r="E33" i="10" s="1"/>
  <c r="E20" i="10"/>
  <c r="D32" i="10"/>
  <c r="C32" i="10"/>
  <c r="D18" i="10"/>
  <c r="C18" i="10"/>
  <c r="E32" i="10" l="1"/>
  <c r="E7" i="10" s="1"/>
  <c r="H52" i="10" s="1"/>
  <c r="E19" i="10"/>
  <c r="H18" i="10" l="1"/>
  <c r="H8" i="10"/>
  <c r="B5" i="10"/>
  <c r="D5" i="11" s="1"/>
  <c r="B6" i="6" l="1"/>
  <c r="B5" i="6"/>
  <c r="B7" i="6" l="1"/>
</calcChain>
</file>

<file path=xl/sharedStrings.xml><?xml version="1.0" encoding="utf-8"?>
<sst xmlns="http://schemas.openxmlformats.org/spreadsheetml/2006/main" count="285" uniqueCount="246">
  <si>
    <t xml:space="preserve">Pályázó szervezet neve: </t>
  </si>
  <si>
    <t>Pályázati projekt címe:</t>
  </si>
  <si>
    <t>Támogatási időszak:</t>
  </si>
  <si>
    <t>éééé.hh.nn - éééé.hh.nn.</t>
  </si>
  <si>
    <t>A költségtevet készítette (név, email):</t>
  </si>
  <si>
    <t>@</t>
  </si>
  <si>
    <t>Igényelt támogatási összeg:</t>
  </si>
  <si>
    <t>SZÖVEGES INDOKLÁS</t>
  </si>
  <si>
    <t>Költségelemek</t>
  </si>
  <si>
    <t>Nettó költség</t>
  </si>
  <si>
    <t>Vissza NEM igényelhető ÁFA</t>
  </si>
  <si>
    <t>Összes költség</t>
  </si>
  <si>
    <t>VEB2023 Zrt-től igényelt támogatás</t>
  </si>
  <si>
    <t>A költség kibontása és indoklása a szakmai tervvel összhangban. Szúrjon be új sort, ahol szükséges!</t>
  </si>
  <si>
    <t>MINDÖSSZESEN</t>
  </si>
  <si>
    <t>I. PROJEKTMENEDZSMENT ÉS ADMINISZTRÁCIÓ</t>
  </si>
  <si>
    <t>max</t>
  </si>
  <si>
    <t>Személyi jellegű kiadások</t>
  </si>
  <si>
    <t>Bérek</t>
  </si>
  <si>
    <t>_</t>
  </si>
  <si>
    <t>Bérek járulékai</t>
  </si>
  <si>
    <t>Dologi kiadások és szolgáltatások díja</t>
  </si>
  <si>
    <t>PM/admin-szolgáltatás</t>
  </si>
  <si>
    <t>Egyéb szolgáltatás</t>
  </si>
  <si>
    <t>Anyagjellegű költségek (irodaszer)</t>
  </si>
  <si>
    <t>Kötelező könyvvizsgálat díja</t>
  </si>
  <si>
    <t>Hatósági díjak</t>
  </si>
  <si>
    <t xml:space="preserve">II. PR-KOMMUNIKÁCIÓ </t>
  </si>
  <si>
    <t>Anyagjellegű költségek</t>
  </si>
  <si>
    <t>Szolgáltatási költségek</t>
  </si>
  <si>
    <t>Reklámfelületek vásárlása </t>
  </si>
  <si>
    <t>Honlapfejlesztés költsége (projekthonlap)</t>
  </si>
  <si>
    <t>Marketing szolgáltatások vásárlása </t>
  </si>
  <si>
    <t xml:space="preserve">Egyéb szolgáltatások (pontos megnevezéssel)                                </t>
  </si>
  <si>
    <t>ebbe a sorba ne írjon!</t>
  </si>
  <si>
    <t>III. SZAKMAI TARTALOM</t>
  </si>
  <si>
    <t xml:space="preserve">Anyagjellegű költségek                                                                          </t>
  </si>
  <si>
    <t>Eszközbérlés</t>
  </si>
  <si>
    <t>Helyszínbérleti díjak</t>
  </si>
  <si>
    <t>Eszköz szállítási szolgáltatás</t>
  </si>
  <si>
    <t>Jogdíjak (artisjus)</t>
  </si>
  <si>
    <t>Karbantartási, kisjavítási szolgáltatás</t>
  </si>
  <si>
    <t xml:space="preserve">Egyéb szolgáltatások (pontos megnevezéssel - alábontva                                           </t>
  </si>
  <si>
    <t>Gépek, berendezések, felszerelések</t>
  </si>
  <si>
    <t>Kis értékű eszközök</t>
  </si>
  <si>
    <t>Felújítás, ingatlanfejlesztés költségek (kibontva, megnevezéssel)</t>
  </si>
  <si>
    <t>FINANSZÍROZÁSI TERV</t>
  </si>
  <si>
    <t>adatok forintban</t>
  </si>
  <si>
    <t>VEB2023 Zrt-től jelen projektre igényelt támogatás</t>
  </si>
  <si>
    <t>Az EKF-támogatást magába foglaló összes projektköltség</t>
  </si>
  <si>
    <t>Különbözet (összes költség - EKF-támogatás)</t>
  </si>
  <si>
    <t>A különbözet fedezésére szánt egyéb források felsorolása*:</t>
  </si>
  <si>
    <t>önerő (saját pénz)</t>
  </si>
  <si>
    <t>jegybevétel</t>
  </si>
  <si>
    <t>koncesszió</t>
  </si>
  <si>
    <t>szponzoráció</t>
  </si>
  <si>
    <t>egyéb megnevezéssel (pl.NKA pályázat)</t>
  </si>
  <si>
    <t>önkormányzati támogatás</t>
  </si>
  <si>
    <t>*szükség esetén átnevezhető/kiegészíthető</t>
  </si>
  <si>
    <t>Az egyéb forrásokról az elszámolás során csak narratív beszámolót kell készíteni.</t>
  </si>
  <si>
    <t>Kelt:</t>
  </si>
  <si>
    <t>......………………………………………..</t>
  </si>
  <si>
    <t>cégszerű aláírás</t>
  </si>
  <si>
    <t>ESEMÉNY (címe, jellege, időtartama, gyakoriság)</t>
  </si>
  <si>
    <t xml:space="preserve"> Belépődíjas esemény?</t>
  </si>
  <si>
    <t>JÚL</t>
  </si>
  <si>
    <t>AUG</t>
  </si>
  <si>
    <t>SZEPT</t>
  </si>
  <si>
    <t>OKT</t>
  </si>
  <si>
    <t>Példa esemény (Körben, felolvasóest, 1 óra, alkalom)</t>
  </si>
  <si>
    <t>x</t>
  </si>
  <si>
    <t>további sorokkal bővíthető!</t>
  </si>
  <si>
    <t>A kitöltés után erre a kis lenyíló jelre kattintva lehet a szűrést elvégezni. Csak az X-jelekre kell szűrni.</t>
  </si>
  <si>
    <t>Pályázó szervezet neve:</t>
  </si>
  <si>
    <t>X</t>
  </si>
  <si>
    <t>Projekt címe:</t>
  </si>
  <si>
    <t>A C-oszlopban a lenyíló jelek közül válasszon X jelet minden megvalósuló tevékenységhez és N/R jelzést az összes többi cellába.
Ha sz egyéb mezőkbe szeretne írni, ott is előbb válasszon X jelet, majd a D oszlop cellájába tud írni. Ha kész, akkor az X jelekre leszűrve a lapot kell kinyomtatni és aláírni.</t>
  </si>
  <si>
    <t>Minden projekt</t>
  </si>
  <si>
    <t>0.1.</t>
  </si>
  <si>
    <t>Horizontális célokért felelős személy</t>
  </si>
  <si>
    <t>0.2.</t>
  </si>
  <si>
    <t>Horizontális célok megvalósításának kommunikációja</t>
  </si>
  <si>
    <t>Esemény specifikus programok</t>
  </si>
  <si>
    <t>1.</t>
  </si>
  <si>
    <t>Látogatóbarát Eszközök</t>
  </si>
  <si>
    <t>Megközelítés, Tájékozódás</t>
  </si>
  <si>
    <t>1.1.</t>
  </si>
  <si>
    <t>helyszín megközelítéséről leírás magyar és angol nyelven</t>
  </si>
  <si>
    <t>rendezvényhez tartozó online felületen</t>
  </si>
  <si>
    <t>1.2.</t>
  </si>
  <si>
    <t>speciális támogatás igénylésére lehetőség/felület</t>
  </si>
  <si>
    <t>1.3.</t>
  </si>
  <si>
    <t>plakátok, jelző táblák könnyen érthető kommunikációval (KÉK), ikonokkal ellátva, alacsonyan elhelyezve, angol és magyar nyelven</t>
  </si>
  <si>
    <t>1.4.</t>
  </si>
  <si>
    <t>eszközök igénybevétele a helyszín akadálymentes megközelíthetőségének biztosítására</t>
  </si>
  <si>
    <t>Ha infrastruktúrálisan vagy akadálymentesítő eszköz hiányában nem megoldható, akkor segíő személyzetet kell alkalmazni, akik támogatják a rendezvényre jutást.
kerekesszékeseknek kialakított kisbusz / mobil rámpák / kapaszkodók / vak vezető csíkok</t>
  </si>
  <si>
    <t>1.5.</t>
  </si>
  <si>
    <t>megközelíthetően (alacsonyan / jól láthatóan) elhelyezett büfé és információs pultok</t>
  </si>
  <si>
    <t>Helyszíni előírások</t>
  </si>
  <si>
    <t>1.6.</t>
  </si>
  <si>
    <t>akadálymentes WC</t>
  </si>
  <si>
    <t>1.7.</t>
  </si>
  <si>
    <t>külön hely biztosítása kerekesszékkel, járássegítő eszközzel érkezők és kísérőik számára</t>
  </si>
  <si>
    <t>1.8.</t>
  </si>
  <si>
    <t>önkéntesek, személyzet felkészítése a speciális igényekkel érkező vendégek fogadására</t>
  </si>
  <si>
    <t>Érthetőség</t>
  </si>
  <si>
    <t>1.9.</t>
  </si>
  <si>
    <t>akadálymentesítő WIDGET használata a honlapon</t>
  </si>
  <si>
    <t>1.10.</t>
  </si>
  <si>
    <t>angol nyelvű írásos anyagok</t>
  </si>
  <si>
    <t>Esemény jellegétől függően, szóróanyagok, kiadványok.</t>
  </si>
  <si>
    <t>1.11.</t>
  </si>
  <si>
    <t>videok feliratozása magyar és angol nyelven (protokoll eseményekről)</t>
  </si>
  <si>
    <t>Sajtó-, nyitó és záró eseményekről készült, vagy promóciós videók feliratozása vagy tartalmának szöveges leírása.</t>
  </si>
  <si>
    <t>1.12.</t>
  </si>
  <si>
    <t>jelnyelvi és/vagy idegen nyelvi tolmács (protokoll eseményeken)</t>
  </si>
  <si>
    <t>Jelnyelvi és angol nyelvű tolmács használata: nyitó és záró eseményeken. Sajtótájékoztatón a tolmács szolgáltatás kiváltható utólagos video feliratozással.</t>
  </si>
  <si>
    <t>1.13.</t>
  </si>
  <si>
    <t>tolmácskészülék (protokoll eseményeken)</t>
  </si>
  <si>
    <t>1.14.</t>
  </si>
  <si>
    <t>feliratozás (filmvetítéskor)</t>
  </si>
  <si>
    <t>filmes rendezvények esetén a filmek legalább 50%-a angol és vagy magyar nyelvű felirattal ellátva</t>
  </si>
  <si>
    <t>1.15.</t>
  </si>
  <si>
    <t>audio narráció</t>
  </si>
  <si>
    <t>nagyobb szabású eseményeken kötelező, vagy felmerülő igény esetén kötelező</t>
  </si>
  <si>
    <t>1.16.</t>
  </si>
  <si>
    <t>makettek (tapintható tárgyak)</t>
  </si>
  <si>
    <t>esemény jellegétől függően</t>
  </si>
  <si>
    <t>1.17.</t>
  </si>
  <si>
    <t>Egyéb Látogatóbarát öteltek:</t>
  </si>
  <si>
    <t xml:space="preserve">2. </t>
  </si>
  <si>
    <t>Gyerekbarát eszközök</t>
  </si>
  <si>
    <t>2.1.</t>
  </si>
  <si>
    <t>plakátok, jelzőtáblák rajzokkal, ikonokkal ellátva, alacsonyan elhelyezve;</t>
  </si>
  <si>
    <t>2.2.</t>
  </si>
  <si>
    <t>eszközök igénybevétele a helyszín akadálymentes megközelíthetőségének biztosítására babakocsival érkezőknek</t>
  </si>
  <si>
    <t>nehezen megközelíthető helyek esetében</t>
  </si>
  <si>
    <t>2.3.</t>
  </si>
  <si>
    <t>családi WC, pelenkázó; külön szoptatásra alkalmas helyiség</t>
  </si>
  <si>
    <t>2.4.</t>
  </si>
  <si>
    <t>babakocsi tárolására hely (felügyelettel)</t>
  </si>
  <si>
    <t>2.5.</t>
  </si>
  <si>
    <t>fültok, zajtompító eszköz alkalmazása, magas zajjal járó eseményeken</t>
  </si>
  <si>
    <t>2.6.</t>
  </si>
  <si>
    <t>külön hely biztosítása családok számára</t>
  </si>
  <si>
    <t>ivóvízzel, árnyékkal, padokkal, pihenőhellyel, csomagtárolóval</t>
  </si>
  <si>
    <t>Érthetőség, elérhetőség</t>
  </si>
  <si>
    <t>2.7.</t>
  </si>
  <si>
    <t>fellépők / kukucskáló lyukak / átlátható plexik</t>
  </si>
  <si>
    <t>2.8.</t>
  </si>
  <si>
    <t>makettek (tapintható tárgyak), eszközök kipróbálására lehetőség</t>
  </si>
  <si>
    <t>2.9.</t>
  </si>
  <si>
    <t>gyermek étlap; gyermek program leírás, gyerek térkép</t>
  </si>
  <si>
    <t>2.10.</t>
  </si>
  <si>
    <t>Egyéb Gyerekbarát öteltek:</t>
  </si>
  <si>
    <t>2.11.</t>
  </si>
  <si>
    <t>Irreleváns eszközök / indoklás:</t>
  </si>
  <si>
    <t xml:space="preserve">3. </t>
  </si>
  <si>
    <t>Fenntarthatósági eszközök</t>
  </si>
  <si>
    <t>3.1.</t>
  </si>
  <si>
    <t>Fenntarthatósági  intézkedések koordinálása</t>
  </si>
  <si>
    <t>3.2.</t>
  </si>
  <si>
    <t>Hulladék megelőzés</t>
  </si>
  <si>
    <t>3.3.</t>
  </si>
  <si>
    <t>A rendezvény területének megóvása</t>
  </si>
  <si>
    <t>3.4.</t>
  </si>
  <si>
    <t>Adatszolgáltatás</t>
  </si>
  <si>
    <t>500 fő feletti rendezvény esetén konzultáció a Támogató fenntarthatóságért felelős munkatársával</t>
  </si>
  <si>
    <t>3.5.</t>
  </si>
  <si>
    <t>Közösségi közlekedés kommunikálása</t>
  </si>
  <si>
    <t>3.6.</t>
  </si>
  <si>
    <t>Szelektív hulladékgyűjtés*</t>
  </si>
  <si>
    <t>*500 fő feletti rendezvény esetén</t>
  </si>
  <si>
    <t>3.7.</t>
  </si>
  <si>
    <t>Ingyenes ivóvíz biztosítása a látogatók számára**</t>
  </si>
  <si>
    <t>**3 órát meghaladó rendezvény esetén</t>
  </si>
  <si>
    <t>3.8.</t>
  </si>
  <si>
    <t>Mosható poharak használata</t>
  </si>
  <si>
    <t>3.9.</t>
  </si>
  <si>
    <t>Étkeztetés megszervezése</t>
  </si>
  <si>
    <t>3.10.</t>
  </si>
  <si>
    <t>Papír és textil termékek gyártása, beszerzése</t>
  </si>
  <si>
    <t>3.11.</t>
  </si>
  <si>
    <t>Környezetbarát tisztítószerek használata</t>
  </si>
  <si>
    <t>3.12.</t>
  </si>
  <si>
    <t>Egyéb Fenntarthatósági öteltek:</t>
  </si>
  <si>
    <t>3.13.</t>
  </si>
  <si>
    <t xml:space="preserve">4. </t>
  </si>
  <si>
    <t>Önkéntesség</t>
  </si>
  <si>
    <t>4.1.</t>
  </si>
  <si>
    <t>Önkéntesek foglalkoztatása</t>
  </si>
  <si>
    <t>4.2.</t>
  </si>
  <si>
    <t>Önkéntesek képzése, felkészítése a tevékenység ellátására</t>
  </si>
  <si>
    <t>4.3.</t>
  </si>
  <si>
    <t>Külső önkéntesek foglalkoztatása toborzás után, akik nem tartoznak a szervezethez</t>
  </si>
  <si>
    <t>4.4.</t>
  </si>
  <si>
    <t>Önkéntesek jutalmazása (motivációs eszközök) a törvény által előírtakon túl</t>
  </si>
  <si>
    <t>4.5.</t>
  </si>
  <si>
    <t>Önkéntes koordinátor</t>
  </si>
  <si>
    <t>4.6.</t>
  </si>
  <si>
    <t>EKF horizontális céljainak elérése érdekében, speciálisan képzett önkéntesek foglalkoztatása (látogatóbarát, gyerekbarát, fenntarthatóság)</t>
  </si>
  <si>
    <t>4.7.</t>
  </si>
  <si>
    <t>Önkéntesek tevékenységéről és élményeiről beszámoló (blog, vlog, post stb.) készítése</t>
  </si>
  <si>
    <t>4.8.</t>
  </si>
  <si>
    <t>Önkéntes közösség építése-az önkéntes csapat hosszú-távú fenntartása céljából</t>
  </si>
  <si>
    <t>4.9.</t>
  </si>
  <si>
    <t>Külföldi (idegen-ajkú) önkéntesek fogadása</t>
  </si>
  <si>
    <t>4.10.</t>
  </si>
  <si>
    <t>Egyéb Önkéstességgel kapcsolatos ötletek:</t>
  </si>
  <si>
    <t>4.11.</t>
  </si>
  <si>
    <t>………………………………………..</t>
  </si>
  <si>
    <t>N/R = nem releváns</t>
  </si>
  <si>
    <t>itt kell elindítani a szűrést</t>
  </si>
  <si>
    <t>Igényelt támogatás összege:</t>
  </si>
  <si>
    <t>A kommunikációs kézikönyv segítségével állítsa össze a saját tervét, X jelet választva minden megvalósuló kommunikációs tevékenységhez és N/R jelet az összes többihez. Nyomtatás előtt szűrje le a lapt a C-oszlopba beállított lenyíló jellel.</t>
  </si>
  <si>
    <t>megjegyzés, komment, időzítés</t>
  </si>
  <si>
    <t>tervezett összeg</t>
  </si>
  <si>
    <t xml:space="preserve"> Tervezési szakasz</t>
  </si>
  <si>
    <t>Kommunikációs terv</t>
  </si>
  <si>
    <t>Online eszközök</t>
  </si>
  <si>
    <t>Website (min. külön aloldal a programnak)</t>
  </si>
  <si>
    <t>Saját közösségmédia oldal és tartalmak</t>
  </si>
  <si>
    <t>Közösségimédia és kereső felületeken futó hirdetések</t>
  </si>
  <si>
    <t>Banner kötelező</t>
  </si>
  <si>
    <t>Tartalomdokumentáció, archiválás</t>
  </si>
  <si>
    <t>Fotók</t>
  </si>
  <si>
    <t>Videó</t>
  </si>
  <si>
    <t>Szöveges beszámoló tartalmak</t>
  </si>
  <si>
    <t>Kiadvány / album</t>
  </si>
  <si>
    <t>PR-kommunikáció</t>
  </si>
  <si>
    <t>Sajtóközlemény / sajtóhír</t>
  </si>
  <si>
    <t>Sajtótájékoztató</t>
  </si>
  <si>
    <t>Klasszikus reklámeszközök</t>
  </si>
  <si>
    <t>Sajtóhirdetés</t>
  </si>
  <si>
    <t>Közterületi reklám</t>
  </si>
  <si>
    <t>TV reklám</t>
  </si>
  <si>
    <t>Rádió reklám</t>
  </si>
  <si>
    <t>Moilno</t>
  </si>
  <si>
    <t>Roll-up</t>
  </si>
  <si>
    <t>Fotó fal</t>
  </si>
  <si>
    <t>Zászló</t>
  </si>
  <si>
    <t>Pulpitus</t>
  </si>
  <si>
    <t>Megállítótábla</t>
  </si>
  <si>
    <t>Asztali zászló, világító kocka</t>
  </si>
  <si>
    <t>N/R</t>
  </si>
  <si>
    <t>Beruházási és felhalmozási kiadások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</si>
</sst>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Ft&quot;_-;\-* #,##0.00\ &quot;Ft&quot;_-;_-* &quot;-&quot;??\ &quot;Ft&quot;_-;_-@_-"/>
    <numFmt numFmtId="164" formatCode="yyyy/mm/dd;@"/>
  </numFmts>
  <fonts count="48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theme="1"/>
      <name val="Arial"/>
      <family val="2"/>
    </font>
    <font>
      <i/>
      <sz val="10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name val="IBM Plex Sans Medium"/>
      <family val="2"/>
      <charset val="238"/>
    </font>
    <font>
      <sz val="9"/>
      <color theme="1"/>
      <name val="Arial"/>
      <family val="2"/>
      <charset val="238"/>
    </font>
    <font>
      <b/>
      <sz val="9"/>
      <color rgb="FF000000"/>
      <name val="IBM Plex Sans Medium"/>
      <family val="2"/>
      <charset val="238"/>
    </font>
    <font>
      <sz val="9"/>
      <color theme="1"/>
      <name val="IBM Plex Sans Medium"/>
      <family val="2"/>
      <charset val="238"/>
    </font>
    <font>
      <sz val="9"/>
      <name val="IBM Plex Sans Medium"/>
      <family val="2"/>
      <charset val="238"/>
    </font>
    <font>
      <sz val="9"/>
      <color rgb="FF000000"/>
      <name val="IBM Plex Sans Medium"/>
      <family val="2"/>
      <charset val="238"/>
    </font>
    <font>
      <b/>
      <sz val="9"/>
      <color theme="0"/>
      <name val="IBM Plex Sans Medium"/>
      <family val="2"/>
      <charset val="238"/>
    </font>
    <font>
      <sz val="9"/>
      <color theme="0" tint="-0.249977111117893"/>
      <name val="IBM Plex Sans Medium"/>
      <family val="2"/>
      <charset val="238"/>
    </font>
    <font>
      <b/>
      <sz val="9"/>
      <color theme="1"/>
      <name val="IBM Plex Sans Medium"/>
      <family val="2"/>
      <charset val="238"/>
    </font>
    <font>
      <b/>
      <sz val="9"/>
      <color rgb="FF0A1E5A"/>
      <name val="IBM Plex Sans Medium"/>
      <family val="2"/>
      <charset val="238"/>
    </font>
    <font>
      <b/>
      <sz val="9"/>
      <color rgb="FF2D427D"/>
      <name val="IBM Plex Sans Medium"/>
      <family val="2"/>
      <charset val="238"/>
    </font>
    <font>
      <b/>
      <sz val="9"/>
      <color rgb="FFFA8273"/>
      <name val="IBM Plex Sans Medium"/>
      <family val="2"/>
      <charset val="238"/>
    </font>
    <font>
      <b/>
      <sz val="9"/>
      <color rgb="FF0F6446"/>
      <name val="IBM Plex Sans Medium"/>
      <family val="2"/>
      <charset val="238"/>
    </font>
    <font>
      <b/>
      <sz val="9"/>
      <color rgb="FFF5E687"/>
      <name val="IBM Plex Sans Medium"/>
      <family val="2"/>
      <charset val="238"/>
    </font>
    <font>
      <sz val="9"/>
      <color theme="2"/>
      <name val="IBM Plex Sans Medium"/>
      <family val="2"/>
      <charset val="238"/>
    </font>
    <font>
      <b/>
      <sz val="9"/>
      <color theme="2"/>
      <name val="IBM Plex Sans Medium"/>
      <family val="2"/>
      <charset val="238"/>
    </font>
    <font>
      <sz val="9"/>
      <color theme="0"/>
      <name val="IBM Plex Sans Medium"/>
      <family val="2"/>
      <charset val="238"/>
    </font>
    <font>
      <i/>
      <sz val="9"/>
      <color theme="5"/>
      <name val="Calibri"/>
      <family val="2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</font>
    <font>
      <sz val="10"/>
      <color theme="0" tint="-4.9989318521683403E-2"/>
      <name val="Arial"/>
      <family val="2"/>
      <charset val="238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80808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0" tint="-0.249977111117893"/>
      <name val="Arial"/>
      <family val="2"/>
      <charset val="238"/>
    </font>
    <font>
      <i/>
      <sz val="10"/>
      <color theme="0" tint="-0.249977111117893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5E687"/>
        <bgColor indexed="64"/>
      </patternFill>
    </fill>
    <fill>
      <patternFill patternType="solid">
        <fgColor rgb="FF0F6446"/>
        <bgColor indexed="64"/>
      </patternFill>
    </fill>
    <fill>
      <patternFill patternType="solid">
        <fgColor rgb="FFFA8273"/>
        <bgColor indexed="64"/>
      </patternFill>
    </fill>
    <fill>
      <patternFill patternType="solid">
        <fgColor rgb="FF2D427D"/>
        <bgColor indexed="64"/>
      </patternFill>
    </fill>
    <fill>
      <patternFill patternType="solid">
        <fgColor rgb="FFE6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47">
    <xf numFmtId="0" fontId="0" fillId="0" borderId="0" xfId="0"/>
    <xf numFmtId="0" fontId="4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/>
    <xf numFmtId="0" fontId="6" fillId="0" borderId="0" xfId="0" applyFont="1" applyFill="1" applyBorder="1" applyAlignment="1"/>
    <xf numFmtId="0" fontId="3" fillId="0" borderId="0" xfId="0" applyFont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7" fillId="3" borderId="1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wrapText="1"/>
    </xf>
    <xf numFmtId="0" fontId="13" fillId="0" borderId="0" xfId="0" applyFont="1" applyFill="1" applyBorder="1" applyAlignment="1">
      <alignment vertical="center" wrapText="1"/>
    </xf>
    <xf numFmtId="49" fontId="15" fillId="0" borderId="6" xfId="0" applyNumberFormat="1" applyFont="1" applyBorder="1" applyAlignment="1">
      <alignment horizontal="right" vertical="center"/>
    </xf>
    <xf numFmtId="0" fontId="16" fillId="0" borderId="6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vertical="top" wrapText="1"/>
    </xf>
    <xf numFmtId="0" fontId="17" fillId="0" borderId="6" xfId="0" applyFont="1" applyBorder="1" applyAlignment="1">
      <alignment horizontal="left" vertical="center" wrapText="1"/>
    </xf>
    <xf numFmtId="0" fontId="15" fillId="0" borderId="6" xfId="0" applyFont="1" applyBorder="1" applyAlignment="1">
      <alignment vertical="top" wrapText="1"/>
    </xf>
    <xf numFmtId="0" fontId="14" fillId="0" borderId="6" xfId="0" applyFont="1" applyBorder="1" applyAlignment="1">
      <alignment horizontal="right" vertical="center"/>
    </xf>
    <xf numFmtId="49" fontId="20" fillId="0" borderId="6" xfId="0" applyNumberFormat="1" applyFont="1" applyBorder="1" applyAlignment="1">
      <alignment horizontal="right" vertical="center"/>
    </xf>
    <xf numFmtId="0" fontId="15" fillId="0" borderId="6" xfId="0" applyFont="1" applyBorder="1" applyAlignment="1">
      <alignment horizontal="left" vertical="center" wrapText="1"/>
    </xf>
    <xf numFmtId="49" fontId="15" fillId="0" borderId="6" xfId="0" applyNumberFormat="1" applyFont="1" applyBorder="1" applyAlignment="1">
      <alignment horizontal="right"/>
    </xf>
    <xf numFmtId="0" fontId="19" fillId="0" borderId="6" xfId="0" applyFont="1" applyBorder="1" applyAlignment="1">
      <alignment vertical="center" wrapText="1"/>
    </xf>
    <xf numFmtId="0" fontId="19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left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1" fillId="0" borderId="18" xfId="0" applyFont="1" applyBorder="1" applyAlignment="1">
      <alignment horizontal="right"/>
    </xf>
    <xf numFmtId="0" fontId="18" fillId="7" borderId="7" xfId="0" applyFont="1" applyFill="1" applyBorder="1" applyAlignment="1">
      <alignment horizontal="right" vertical="center"/>
    </xf>
    <xf numFmtId="0" fontId="17" fillId="0" borderId="22" xfId="0" applyFont="1" applyBorder="1" applyAlignment="1">
      <alignment horizontal="left" vertical="center" wrapText="1"/>
    </xf>
    <xf numFmtId="0" fontId="18" fillId="7" borderId="7" xfId="0" applyFont="1" applyFill="1" applyBorder="1" applyAlignment="1">
      <alignment vertical="center" wrapText="1"/>
    </xf>
    <xf numFmtId="0" fontId="18" fillId="7" borderId="8" xfId="0" applyFont="1" applyFill="1" applyBorder="1" applyAlignment="1">
      <alignment vertical="center" wrapText="1"/>
    </xf>
    <xf numFmtId="0" fontId="23" fillId="7" borderId="4" xfId="0" applyFont="1" applyFill="1" applyBorder="1" applyAlignment="1">
      <alignment vertical="center" wrapText="1"/>
    </xf>
    <xf numFmtId="0" fontId="18" fillId="6" borderId="7" xfId="0" applyFont="1" applyFill="1" applyBorder="1" applyAlignment="1">
      <alignment horizontal="right" vertical="center"/>
    </xf>
    <xf numFmtId="0" fontId="19" fillId="0" borderId="22" xfId="0" applyFont="1" applyBorder="1" applyAlignment="1">
      <alignment vertical="center" wrapText="1"/>
    </xf>
    <xf numFmtId="0" fontId="16" fillId="0" borderId="18" xfId="0" applyFont="1" applyBorder="1" applyAlignment="1">
      <alignment horizontal="left" vertical="center" wrapText="1"/>
    </xf>
    <xf numFmtId="0" fontId="15" fillId="0" borderId="18" xfId="0" applyFont="1" applyBorder="1" applyAlignment="1">
      <alignment vertical="top" wrapText="1"/>
    </xf>
    <xf numFmtId="0" fontId="18" fillId="6" borderId="7" xfId="0" applyFont="1" applyFill="1" applyBorder="1" applyAlignment="1">
      <alignment vertical="center" wrapText="1"/>
    </xf>
    <xf numFmtId="0" fontId="18" fillId="6" borderId="8" xfId="0" applyFont="1" applyFill="1" applyBorder="1" applyAlignment="1">
      <alignment vertical="center" wrapText="1"/>
    </xf>
    <xf numFmtId="0" fontId="24" fillId="6" borderId="4" xfId="0" applyFont="1" applyFill="1" applyBorder="1" applyAlignment="1">
      <alignment vertical="center" wrapText="1"/>
    </xf>
    <xf numFmtId="0" fontId="21" fillId="5" borderId="7" xfId="0" applyFont="1" applyFill="1" applyBorder="1" applyAlignment="1">
      <alignment horizontal="right" vertical="center"/>
    </xf>
    <xf numFmtId="0" fontId="21" fillId="5" borderId="7" xfId="0" applyFont="1" applyFill="1" applyBorder="1" applyAlignment="1">
      <alignment vertical="center" wrapText="1"/>
    </xf>
    <xf numFmtId="0" fontId="11" fillId="5" borderId="8" xfId="0" applyFont="1" applyFill="1" applyBorder="1" applyAlignment="1">
      <alignment vertical="center" wrapText="1"/>
    </xf>
    <xf numFmtId="0" fontId="25" fillId="5" borderId="4" xfId="0" applyFont="1" applyFill="1" applyBorder="1" applyAlignment="1">
      <alignment vertical="center" wrapText="1"/>
    </xf>
    <xf numFmtId="0" fontId="14" fillId="4" borderId="7" xfId="0" applyFont="1" applyFill="1" applyBorder="1" applyAlignment="1">
      <alignment vertical="center"/>
    </xf>
    <xf numFmtId="0" fontId="14" fillId="4" borderId="4" xfId="0" applyFont="1" applyFill="1" applyBorder="1" applyAlignment="1">
      <alignment vertical="center"/>
    </xf>
    <xf numFmtId="0" fontId="14" fillId="4" borderId="8" xfId="0" applyFont="1" applyFill="1" applyBorder="1" applyAlignment="1">
      <alignment vertical="center"/>
    </xf>
    <xf numFmtId="0" fontId="20" fillId="4" borderId="7" xfId="0" applyFont="1" applyFill="1" applyBorder="1" applyAlignment="1">
      <alignment vertical="center"/>
    </xf>
    <xf numFmtId="0" fontId="20" fillId="4" borderId="4" xfId="0" applyFont="1" applyFill="1" applyBorder="1" applyAlignment="1">
      <alignment vertical="center"/>
    </xf>
    <xf numFmtId="0" fontId="20" fillId="4" borderId="8" xfId="0" applyFont="1" applyFill="1" applyBorder="1" applyAlignment="1">
      <alignment vertical="center"/>
    </xf>
    <xf numFmtId="49" fontId="15" fillId="0" borderId="18" xfId="0" applyNumberFormat="1" applyFont="1" applyBorder="1" applyAlignment="1">
      <alignment horizontal="right" vertical="center"/>
    </xf>
    <xf numFmtId="0" fontId="17" fillId="0" borderId="18" xfId="0" applyFont="1" applyBorder="1" applyAlignment="1">
      <alignment horizontal="center" vertical="center"/>
    </xf>
    <xf numFmtId="0" fontId="17" fillId="0" borderId="18" xfId="0" applyFont="1" applyBorder="1" applyAlignment="1">
      <alignment vertical="center" wrapText="1"/>
    </xf>
    <xf numFmtId="0" fontId="0" fillId="0" borderId="7" xfId="0" applyBorder="1" applyAlignment="1">
      <alignment horizontal="right"/>
    </xf>
    <xf numFmtId="0" fontId="12" fillId="0" borderId="4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49" fontId="15" fillId="0" borderId="22" xfId="0" applyNumberFormat="1" applyFont="1" applyBorder="1" applyAlignment="1">
      <alignment horizontal="right" vertical="center"/>
    </xf>
    <xf numFmtId="0" fontId="16" fillId="0" borderId="22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center" vertical="center"/>
    </xf>
    <xf numFmtId="0" fontId="17" fillId="0" borderId="22" xfId="0" applyFont="1" applyBorder="1" applyAlignment="1">
      <alignment vertical="center" wrapText="1"/>
    </xf>
    <xf numFmtId="0" fontId="18" fillId="8" borderId="23" xfId="0" applyFont="1" applyFill="1" applyBorder="1" applyAlignment="1">
      <alignment horizontal="right" vertical="center"/>
    </xf>
    <xf numFmtId="0" fontId="18" fillId="8" borderId="24" xfId="0" applyFont="1" applyFill="1" applyBorder="1" applyAlignment="1">
      <alignment vertical="center" wrapText="1"/>
    </xf>
    <xf numFmtId="0" fontId="22" fillId="8" borderId="24" xfId="0" applyFont="1" applyFill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1" fillId="0" borderId="7" xfId="0" applyFont="1" applyBorder="1" applyAlignment="1">
      <alignment horizontal="right"/>
    </xf>
    <xf numFmtId="0" fontId="17" fillId="0" borderId="22" xfId="0" applyFont="1" applyBorder="1" applyAlignment="1">
      <alignment vertical="top" wrapText="1"/>
    </xf>
    <xf numFmtId="0" fontId="14" fillId="0" borderId="7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8" xfId="0" applyFont="1" applyBorder="1" applyAlignment="1">
      <alignment horizontal="left" vertical="top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27" fillId="4" borderId="4" xfId="0" applyFont="1" applyFill="1" applyBorder="1" applyAlignment="1">
      <alignment vertical="center"/>
    </xf>
    <xf numFmtId="0" fontId="14" fillId="0" borderId="6" xfId="0" applyFont="1" applyBorder="1" applyAlignment="1">
      <alignment horizontal="left" vertical="center" wrapText="1"/>
    </xf>
    <xf numFmtId="0" fontId="0" fillId="0" borderId="6" xfId="0" applyBorder="1"/>
    <xf numFmtId="0" fontId="28" fillId="0" borderId="6" xfId="0" applyFont="1" applyBorder="1" applyAlignment="1">
      <alignment horizontal="center" vertical="center"/>
    </xf>
    <xf numFmtId="0" fontId="29" fillId="0" borderId="0" xfId="0" applyFont="1" applyBorder="1" applyAlignment="1">
      <alignment wrapText="1"/>
    </xf>
    <xf numFmtId="0" fontId="14" fillId="4" borderId="6" xfId="0" applyFont="1" applyFill="1" applyBorder="1" applyAlignment="1">
      <alignment horizontal="left" vertical="center" wrapText="1"/>
    </xf>
    <xf numFmtId="0" fontId="0" fillId="4" borderId="6" xfId="0" applyFill="1" applyBorder="1"/>
    <xf numFmtId="0" fontId="26" fillId="4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0" fillId="0" borderId="0" xfId="0" applyFont="1" applyBorder="1"/>
    <xf numFmtId="0" fontId="18" fillId="0" borderId="0" xfId="0" applyFont="1" applyBorder="1" applyAlignment="1">
      <alignment vertical="center" wrapText="1"/>
    </xf>
    <xf numFmtId="49" fontId="0" fillId="0" borderId="0" xfId="0" applyNumberFormat="1"/>
    <xf numFmtId="49" fontId="7" fillId="0" borderId="31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3" fontId="12" fillId="0" borderId="0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35" xfId="0" applyBorder="1" applyAlignment="1">
      <alignment vertical="center"/>
    </xf>
    <xf numFmtId="1" fontId="0" fillId="0" borderId="6" xfId="0" applyNumberFormat="1" applyBorder="1"/>
    <xf numFmtId="1" fontId="0" fillId="4" borderId="6" xfId="0" applyNumberFormat="1" applyFill="1" applyBorder="1"/>
    <xf numFmtId="0" fontId="14" fillId="0" borderId="0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left" vertical="center" wrapText="1"/>
    </xf>
    <xf numFmtId="0" fontId="5" fillId="10" borderId="6" xfId="0" applyFont="1" applyFill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3" fontId="33" fillId="4" borderId="2" xfId="0" applyNumberFormat="1" applyFont="1" applyFill="1" applyBorder="1" applyAlignment="1">
      <alignment horizontal="center" vertical="center" wrapText="1"/>
    </xf>
    <xf numFmtId="49" fontId="34" fillId="4" borderId="29" xfId="0" applyNumberFormat="1" applyFont="1" applyFill="1" applyBorder="1" applyAlignment="1">
      <alignment horizontal="center" vertical="center"/>
    </xf>
    <xf numFmtId="0" fontId="35" fillId="0" borderId="0" xfId="0" applyFont="1"/>
    <xf numFmtId="49" fontId="37" fillId="2" borderId="29" xfId="0" applyNumberFormat="1" applyFont="1" applyFill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 wrapText="1"/>
    </xf>
    <xf numFmtId="49" fontId="37" fillId="0" borderId="19" xfId="0" applyNumberFormat="1" applyFont="1" applyBorder="1" applyAlignment="1">
      <alignment horizontal="right" vertical="center"/>
    </xf>
    <xf numFmtId="49" fontId="37" fillId="0" borderId="8" xfId="0" applyNumberFormat="1" applyFont="1" applyBorder="1" applyAlignment="1">
      <alignment horizontal="right" vertical="center"/>
    </xf>
    <xf numFmtId="49" fontId="37" fillId="3" borderId="8" xfId="0" applyNumberFormat="1" applyFont="1" applyFill="1" applyBorder="1" applyAlignment="1">
      <alignment horizontal="center" vertical="center"/>
    </xf>
    <xf numFmtId="3" fontId="4" fillId="0" borderId="22" xfId="0" applyNumberFormat="1" applyFont="1" applyBorder="1" applyAlignment="1">
      <alignment horizontal="center" vertical="center" wrapText="1"/>
    </xf>
    <xf numFmtId="49" fontId="37" fillId="0" borderId="30" xfId="0" applyNumberFormat="1" applyFont="1" applyBorder="1" applyAlignment="1">
      <alignment horizontal="right" vertical="center"/>
    </xf>
    <xf numFmtId="49" fontId="37" fillId="0" borderId="8" xfId="0" applyNumberFormat="1" applyFont="1" applyBorder="1" applyAlignment="1">
      <alignment vertical="center"/>
    </xf>
    <xf numFmtId="3" fontId="4" fillId="0" borderId="6" xfId="1" applyNumberFormat="1" applyFont="1" applyBorder="1" applyAlignment="1">
      <alignment horizontal="center" vertical="center" wrapText="1"/>
    </xf>
    <xf numFmtId="3" fontId="4" fillId="0" borderId="12" xfId="1" applyNumberFormat="1" applyFont="1" applyBorder="1" applyAlignment="1">
      <alignment horizontal="center" vertical="center" wrapText="1"/>
    </xf>
    <xf numFmtId="49" fontId="37" fillId="0" borderId="8" xfId="1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center" vertical="center"/>
    </xf>
    <xf numFmtId="49" fontId="35" fillId="0" borderId="0" xfId="0" applyNumberFormat="1" applyFont="1"/>
    <xf numFmtId="0" fontId="1" fillId="10" borderId="11" xfId="0" applyFont="1" applyFill="1" applyBorder="1" applyAlignment="1"/>
    <xf numFmtId="0" fontId="31" fillId="10" borderId="6" xfId="0" applyFont="1" applyFill="1" applyBorder="1" applyAlignment="1">
      <alignment horizontal="center" vertical="center" wrapText="1"/>
    </xf>
    <xf numFmtId="0" fontId="0" fillId="10" borderId="35" xfId="0" applyFill="1" applyBorder="1" applyAlignment="1">
      <alignment horizontal="center" vertical="center" wrapText="1"/>
    </xf>
    <xf numFmtId="0" fontId="39" fillId="0" borderId="0" xfId="0" applyFont="1"/>
    <xf numFmtId="3" fontId="39" fillId="0" borderId="0" xfId="0" applyNumberFormat="1" applyFont="1"/>
    <xf numFmtId="0" fontId="4" fillId="0" borderId="6" xfId="0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0" fontId="40" fillId="0" borderId="0" xfId="0" applyFont="1"/>
    <xf numFmtId="3" fontId="40" fillId="0" borderId="0" xfId="0" applyNumberFormat="1" applyFont="1"/>
    <xf numFmtId="0" fontId="4" fillId="0" borderId="14" xfId="0" applyFont="1" applyFill="1" applyBorder="1" applyAlignment="1">
      <alignment horizontal="left" vertical="center" wrapText="1"/>
    </xf>
    <xf numFmtId="49" fontId="4" fillId="0" borderId="30" xfId="0" applyNumberFormat="1" applyFont="1" applyFill="1" applyBorder="1" applyAlignment="1">
      <alignment horizontal="center" vertical="center" wrapText="1"/>
    </xf>
    <xf numFmtId="0" fontId="36" fillId="2" borderId="25" xfId="0" applyFont="1" applyFill="1" applyBorder="1" applyAlignment="1">
      <alignment horizontal="left" vertical="center" wrapText="1"/>
    </xf>
    <xf numFmtId="49" fontId="33" fillId="0" borderId="29" xfId="0" applyNumberFormat="1" applyFont="1" applyFill="1" applyBorder="1" applyAlignment="1">
      <alignment horizontal="center" vertical="center" wrapText="1"/>
    </xf>
    <xf numFmtId="0" fontId="36" fillId="0" borderId="3" xfId="0" applyFont="1" applyBorder="1" applyAlignment="1">
      <alignment horizontal="left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41" fillId="0" borderId="0" xfId="0" applyFont="1"/>
    <xf numFmtId="3" fontId="41" fillId="0" borderId="0" xfId="0" applyNumberFormat="1" applyFont="1"/>
    <xf numFmtId="3" fontId="4" fillId="0" borderId="18" xfId="0" applyNumberFormat="1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0" fontId="36" fillId="2" borderId="41" xfId="0" applyFont="1" applyFill="1" applyBorder="1" applyAlignment="1">
      <alignment horizontal="left" vertical="center" wrapText="1"/>
    </xf>
    <xf numFmtId="3" fontId="36" fillId="2" borderId="42" xfId="0" applyNumberFormat="1" applyFont="1" applyFill="1" applyBorder="1" applyAlignment="1">
      <alignment horizontal="center" vertical="center" wrapText="1"/>
    </xf>
    <xf numFmtId="3" fontId="4" fillId="0" borderId="44" xfId="0" applyNumberFormat="1" applyFont="1" applyBorder="1" applyAlignment="1">
      <alignment horizontal="center" vertical="center" wrapText="1"/>
    </xf>
    <xf numFmtId="0" fontId="36" fillId="2" borderId="46" xfId="0" applyFont="1" applyFill="1" applyBorder="1" applyAlignment="1">
      <alignment horizontal="left" vertical="center" wrapText="1"/>
    </xf>
    <xf numFmtId="3" fontId="36" fillId="2" borderId="47" xfId="0" applyNumberFormat="1" applyFont="1" applyFill="1" applyBorder="1" applyAlignment="1">
      <alignment horizontal="center" vertical="center" wrapText="1"/>
    </xf>
    <xf numFmtId="49" fontId="37" fillId="2" borderId="41" xfId="0" applyNumberFormat="1" applyFont="1" applyFill="1" applyBorder="1" applyAlignment="1">
      <alignment horizontal="center" vertical="center"/>
    </xf>
    <xf numFmtId="49" fontId="37" fillId="2" borderId="3" xfId="0" applyNumberFormat="1" applyFont="1" applyFill="1" applyBorder="1" applyAlignment="1">
      <alignment horizontal="center" vertical="center"/>
    </xf>
    <xf numFmtId="0" fontId="5" fillId="10" borderId="22" xfId="0" applyFont="1" applyFill="1" applyBorder="1" applyAlignment="1">
      <alignment horizontal="left" vertical="center" wrapText="1"/>
    </xf>
    <xf numFmtId="0" fontId="1" fillId="0" borderId="11" xfId="0" applyFont="1" applyBorder="1" applyAlignment="1"/>
    <xf numFmtId="0" fontId="1" fillId="0" borderId="13" xfId="0" applyFont="1" applyBorder="1" applyAlignment="1"/>
    <xf numFmtId="0" fontId="1" fillId="0" borderId="16" xfId="0" applyFont="1" applyBorder="1" applyAlignment="1"/>
    <xf numFmtId="0" fontId="1" fillId="10" borderId="13" xfId="0" applyFont="1" applyFill="1" applyBorder="1" applyAlignment="1"/>
    <xf numFmtId="0" fontId="1" fillId="4" borderId="0" xfId="0" applyFont="1" applyFill="1" applyBorder="1" applyAlignment="1"/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43" fillId="11" borderId="6" xfId="0" applyFont="1" applyFill="1" applyBorder="1" applyAlignment="1">
      <alignment vertical="center" wrapText="1"/>
    </xf>
    <xf numFmtId="0" fontId="43" fillId="11" borderId="36" xfId="0" applyFont="1" applyFill="1" applyBorder="1" applyAlignment="1">
      <alignment vertical="center"/>
    </xf>
    <xf numFmtId="0" fontId="43" fillId="11" borderId="0" xfId="0" applyFont="1" applyFill="1" applyAlignment="1">
      <alignment horizontal="center" vertical="center"/>
    </xf>
    <xf numFmtId="0" fontId="43" fillId="11" borderId="0" xfId="0" applyFont="1" applyFill="1" applyBorder="1" applyAlignment="1">
      <alignment horizontal="center" vertical="center"/>
    </xf>
    <xf numFmtId="0" fontId="43" fillId="11" borderId="31" xfId="0" applyFont="1" applyFill="1" applyBorder="1" applyAlignment="1">
      <alignment horizontal="center" vertical="center"/>
    </xf>
    <xf numFmtId="0" fontId="43" fillId="11" borderId="20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44" fillId="0" borderId="0" xfId="0" applyFont="1" applyFill="1" applyAlignment="1">
      <alignment vertical="center" wrapText="1"/>
    </xf>
    <xf numFmtId="0" fontId="10" fillId="0" borderId="10" xfId="0" applyFont="1" applyFill="1" applyBorder="1" applyAlignment="1">
      <alignment horizontal="right" vertical="center" wrapText="1"/>
    </xf>
    <xf numFmtId="3" fontId="1" fillId="0" borderId="12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" fillId="10" borderId="12" xfId="0" applyFont="1" applyFill="1" applyBorder="1" applyAlignment="1">
      <alignment horizontal="right"/>
    </xf>
    <xf numFmtId="0" fontId="1" fillId="10" borderId="15" xfId="0" applyFont="1" applyFill="1" applyBorder="1" applyAlignment="1">
      <alignment horizontal="right"/>
    </xf>
    <xf numFmtId="0" fontId="0" fillId="4" borderId="0" xfId="0" applyFill="1" applyAlignment="1">
      <alignment horizontal="right"/>
    </xf>
    <xf numFmtId="0" fontId="4" fillId="0" borderId="0" xfId="0" applyFont="1" applyAlignment="1">
      <alignment horizontal="right" vertical="center"/>
    </xf>
    <xf numFmtId="0" fontId="45" fillId="0" borderId="9" xfId="0" applyFont="1" applyBorder="1" applyAlignment="1"/>
    <xf numFmtId="3" fontId="45" fillId="0" borderId="10" xfId="0" applyNumberFormat="1" applyFont="1" applyBorder="1" applyAlignment="1">
      <alignment horizontal="right"/>
    </xf>
    <xf numFmtId="49" fontId="37" fillId="11" borderId="8" xfId="0" applyNumberFormat="1" applyFont="1" applyFill="1" applyBorder="1" applyAlignment="1">
      <alignment vertical="center"/>
    </xf>
    <xf numFmtId="0" fontId="5" fillId="12" borderId="11" xfId="0" applyFont="1" applyFill="1" applyBorder="1" applyAlignment="1">
      <alignment horizontal="left" vertical="center" wrapText="1"/>
    </xf>
    <xf numFmtId="0" fontId="5" fillId="12" borderId="6" xfId="0" applyFont="1" applyFill="1" applyBorder="1" applyAlignment="1">
      <alignment horizontal="left" vertical="center" wrapText="1"/>
    </xf>
    <xf numFmtId="0" fontId="5" fillId="12" borderId="37" xfId="0" applyFont="1" applyFill="1" applyBorder="1" applyAlignment="1">
      <alignment horizontal="left" vertical="center" wrapText="1"/>
    </xf>
    <xf numFmtId="0" fontId="35" fillId="0" borderId="35" xfId="0" applyFont="1" applyBorder="1"/>
    <xf numFmtId="49" fontId="35" fillId="0" borderId="35" xfId="0" applyNumberFormat="1" applyFont="1" applyBorder="1"/>
    <xf numFmtId="49" fontId="37" fillId="11" borderId="30" xfId="0" applyNumberFormat="1" applyFont="1" applyFill="1" applyBorder="1" applyAlignment="1">
      <alignment horizontal="right" vertical="center"/>
    </xf>
    <xf numFmtId="3" fontId="4" fillId="0" borderId="44" xfId="0" applyNumberFormat="1" applyFont="1" applyFill="1" applyBorder="1" applyAlignment="1">
      <alignment horizontal="center" vertical="center"/>
    </xf>
    <xf numFmtId="0" fontId="4" fillId="0" borderId="40" xfId="0" quotePrefix="1" applyFont="1" applyBorder="1" applyAlignment="1">
      <alignment horizontal="center" vertical="center" wrapText="1"/>
    </xf>
    <xf numFmtId="3" fontId="4" fillId="0" borderId="43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164" fontId="4" fillId="0" borderId="7" xfId="0" applyNumberFormat="1" applyFont="1" applyFill="1" applyBorder="1" applyAlignment="1">
      <alignment horizontal="left" vertical="center" wrapText="1"/>
    </xf>
    <xf numFmtId="164" fontId="4" fillId="0" borderId="4" xfId="0" applyNumberFormat="1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3" fontId="33" fillId="0" borderId="33" xfId="0" applyNumberFormat="1" applyFont="1" applyFill="1" applyBorder="1" applyAlignment="1">
      <alignment horizontal="right" vertical="center" wrapText="1"/>
    </xf>
    <xf numFmtId="3" fontId="33" fillId="0" borderId="34" xfId="0" applyNumberFormat="1" applyFont="1" applyFill="1" applyBorder="1" applyAlignment="1">
      <alignment horizontal="right" vertical="center" wrapText="1"/>
    </xf>
    <xf numFmtId="3" fontId="33" fillId="0" borderId="32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4" fillId="9" borderId="0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4" fillId="4" borderId="0" xfId="0" applyFont="1" applyFill="1" applyBorder="1" applyAlignment="1">
      <alignment horizontal="center" vertical="center" wrapText="1"/>
    </xf>
    <xf numFmtId="3" fontId="4" fillId="3" borderId="7" xfId="0" applyNumberFormat="1" applyFont="1" applyFill="1" applyBorder="1" applyAlignment="1">
      <alignment vertical="center" wrapText="1"/>
    </xf>
    <xf numFmtId="3" fontId="4" fillId="3" borderId="4" xfId="0" applyNumberFormat="1" applyFont="1" applyFill="1" applyBorder="1" applyAlignment="1">
      <alignment vertical="center" wrapText="1"/>
    </xf>
    <xf numFmtId="0" fontId="8" fillId="10" borderId="7" xfId="0" applyFont="1" applyFill="1" applyBorder="1" applyAlignment="1">
      <alignment horizontal="left" vertical="center" wrapText="1"/>
    </xf>
    <xf numFmtId="3" fontId="46" fillId="3" borderId="28" xfId="0" applyNumberFormat="1" applyFont="1" applyFill="1" applyBorder="1" applyAlignment="1">
      <alignment horizontal="center" vertical="center" wrapText="1"/>
    </xf>
    <xf numFmtId="3" fontId="38" fillId="10" borderId="4" xfId="1" applyNumberFormat="1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3" fontId="4" fillId="0" borderId="22" xfId="1" applyNumberFormat="1" applyFont="1" applyBorder="1" applyAlignment="1">
      <alignment horizontal="center" vertical="center" wrapText="1"/>
    </xf>
    <xf numFmtId="0" fontId="5" fillId="12" borderId="16" xfId="0" applyFont="1" applyFill="1" applyBorder="1" applyAlignment="1">
      <alignment horizontal="left" vertical="center" wrapText="1"/>
    </xf>
    <xf numFmtId="3" fontId="4" fillId="0" borderId="18" xfId="0" applyNumberFormat="1" applyFont="1" applyBorder="1" applyAlignment="1">
      <alignment horizontal="center" vertical="center"/>
    </xf>
    <xf numFmtId="3" fontId="4" fillId="0" borderId="22" xfId="0" applyNumberFormat="1" applyFont="1" applyBorder="1" applyAlignment="1">
      <alignment horizontal="center" vertical="center"/>
    </xf>
    <xf numFmtId="0" fontId="4" fillId="12" borderId="21" xfId="0" applyFont="1" applyFill="1" applyBorder="1" applyAlignment="1">
      <alignment horizontal="left" vertical="center"/>
    </xf>
    <xf numFmtId="3" fontId="4" fillId="0" borderId="44" xfId="1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3" fontId="4" fillId="0" borderId="17" xfId="0" applyNumberFormat="1" applyFont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 wrapText="1"/>
    </xf>
    <xf numFmtId="3" fontId="46" fillId="3" borderId="4" xfId="0" applyNumberFormat="1" applyFont="1" applyFill="1" applyBorder="1" applyAlignment="1">
      <alignment horizontal="center" vertical="center" wrapText="1"/>
    </xf>
    <xf numFmtId="3" fontId="4" fillId="3" borderId="8" xfId="0" applyNumberFormat="1" applyFont="1" applyFill="1" applyBorder="1" applyAlignment="1">
      <alignment horizontal="center" vertical="center" wrapText="1"/>
    </xf>
    <xf numFmtId="3" fontId="4" fillId="0" borderId="44" xfId="0" applyNumberFormat="1" applyFont="1" applyBorder="1" applyAlignment="1">
      <alignment horizontal="center" vertical="center"/>
    </xf>
    <xf numFmtId="0" fontId="35" fillId="0" borderId="36" xfId="0" applyFont="1" applyBorder="1"/>
    <xf numFmtId="3" fontId="4" fillId="0" borderId="51" xfId="0" applyNumberFormat="1" applyFont="1" applyFill="1" applyBorder="1" applyAlignment="1">
      <alignment horizontal="center" vertical="center"/>
    </xf>
    <xf numFmtId="0" fontId="32" fillId="11" borderId="7" xfId="0" applyFont="1" applyFill="1" applyBorder="1" applyAlignment="1">
      <alignment horizontal="left" vertical="center" wrapText="1"/>
    </xf>
    <xf numFmtId="3" fontId="38" fillId="11" borderId="4" xfId="0" applyNumberFormat="1" applyFont="1" applyFill="1" applyBorder="1" applyAlignment="1">
      <alignment horizontal="center" vertical="center"/>
    </xf>
    <xf numFmtId="3" fontId="38" fillId="11" borderId="8" xfId="0" applyNumberFormat="1" applyFont="1" applyFill="1" applyBorder="1" applyAlignment="1">
      <alignment horizontal="center" vertical="center"/>
    </xf>
    <xf numFmtId="3" fontId="4" fillId="0" borderId="17" xfId="1" applyNumberFormat="1" applyFont="1" applyBorder="1" applyAlignment="1">
      <alignment horizontal="center" vertical="center" wrapText="1"/>
    </xf>
    <xf numFmtId="3" fontId="38" fillId="10" borderId="8" xfId="1" applyNumberFormat="1" applyFont="1" applyFill="1" applyBorder="1" applyAlignment="1">
      <alignment horizontal="center" vertical="center" wrapText="1"/>
    </xf>
    <xf numFmtId="3" fontId="4" fillId="0" borderId="18" xfId="1" applyNumberFormat="1" applyFont="1" applyBorder="1" applyAlignment="1">
      <alignment horizontal="center" vertical="center" wrapText="1"/>
    </xf>
    <xf numFmtId="3" fontId="46" fillId="3" borderId="8" xfId="0" applyNumberFormat="1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 wrapText="1"/>
    </xf>
    <xf numFmtId="0" fontId="8" fillId="10" borderId="18" xfId="0" applyFont="1" applyFill="1" applyBorder="1" applyAlignment="1">
      <alignment horizontal="left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0" borderId="51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left" vertical="center" wrapText="1"/>
    </xf>
    <xf numFmtId="3" fontId="4" fillId="0" borderId="53" xfId="0" applyNumberFormat="1" applyFont="1" applyBorder="1" applyAlignment="1">
      <alignment horizontal="center" vertical="center" wrapText="1"/>
    </xf>
    <xf numFmtId="49" fontId="7" fillId="3" borderId="45" xfId="0" applyNumberFormat="1" applyFont="1" applyFill="1" applyBorder="1" applyAlignment="1">
      <alignment horizontal="left" vertical="center"/>
    </xf>
    <xf numFmtId="0" fontId="7" fillId="3" borderId="7" xfId="0" applyFont="1" applyFill="1" applyBorder="1" applyAlignment="1">
      <alignment vertical="center" wrapText="1"/>
    </xf>
    <xf numFmtId="3" fontId="47" fillId="3" borderId="4" xfId="0" applyNumberFormat="1" applyFont="1" applyFill="1" applyBorder="1" applyAlignment="1">
      <alignment horizontal="center" vertical="center" wrapText="1"/>
    </xf>
    <xf numFmtId="3" fontId="47" fillId="3" borderId="8" xfId="0" applyNumberFormat="1" applyFont="1" applyFill="1" applyBorder="1" applyAlignment="1">
      <alignment horizontal="center" vertical="center" wrapText="1"/>
    </xf>
  </cellXfs>
  <cellStyles count="2">
    <cellStyle name="Normál" xfId="0" builtinId="0"/>
    <cellStyle name="Pénznem" xfId="1" builtinId="4"/>
  </cellStyles>
  <dxfs count="0"/>
  <tableStyles count="0" defaultTableStyle="TableStyleMedium9" defaultPivotStyle="PivotStyleLight16"/>
  <colors>
    <mruColors>
      <color rgb="FFF5E687"/>
      <color rgb="FF0F6446"/>
      <color rgb="FFFA8273"/>
      <color rgb="FF2D427D"/>
      <color rgb="FFF092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0AB03-50C2-5D4F-8128-FD5528CC50CF}">
  <sheetPr>
    <pageSetUpPr fitToPage="1"/>
  </sheetPr>
  <dimension ref="A1:I59"/>
  <sheetViews>
    <sheetView tabSelected="1" view="pageLayout" topLeftCell="A5" zoomScale="113" zoomScaleNormal="80" zoomScaleSheetLayoutView="150" zoomScalePageLayoutView="113" workbookViewId="0">
      <selection activeCell="E8" sqref="E8"/>
    </sheetView>
  </sheetViews>
  <sheetFormatPr defaultColWidth="10.81640625" defaultRowHeight="14.5"/>
  <cols>
    <col min="1" max="1" width="36.1796875" customWidth="1"/>
    <col min="2" max="2" width="14" customWidth="1"/>
    <col min="3" max="3" width="13.7265625" customWidth="1"/>
    <col min="4" max="4" width="13" customWidth="1"/>
    <col min="5" max="5" width="14.7265625" customWidth="1"/>
    <col min="6" max="6" width="34.26953125" style="91" customWidth="1"/>
    <col min="7" max="7" width="4.453125" style="127" customWidth="1"/>
    <col min="8" max="8" width="8.26953125" style="128" customWidth="1"/>
  </cols>
  <sheetData>
    <row r="1" spans="1:9" ht="19" customHeight="1">
      <c r="A1" s="129" t="s">
        <v>0</v>
      </c>
      <c r="B1" s="194"/>
      <c r="C1" s="195"/>
      <c r="D1" s="195"/>
      <c r="E1" s="195"/>
      <c r="F1" s="130"/>
      <c r="G1" s="131"/>
      <c r="H1" s="132"/>
    </row>
    <row r="2" spans="1:9" ht="19" customHeight="1">
      <c r="A2" s="129" t="s">
        <v>1</v>
      </c>
      <c r="B2" s="194"/>
      <c r="C2" s="195"/>
      <c r="D2" s="195"/>
      <c r="E2" s="195"/>
      <c r="F2" s="130"/>
      <c r="G2" s="131"/>
      <c r="H2" s="132"/>
    </row>
    <row r="3" spans="1:9" ht="19" customHeight="1">
      <c r="A3" s="129" t="s">
        <v>2</v>
      </c>
      <c r="B3" s="196" t="s">
        <v>3</v>
      </c>
      <c r="C3" s="197"/>
      <c r="D3" s="197"/>
      <c r="E3" s="197"/>
      <c r="F3" s="130"/>
      <c r="G3" s="131"/>
      <c r="H3" s="132"/>
    </row>
    <row r="4" spans="1:9" ht="19" customHeight="1" thickBot="1">
      <c r="A4" s="133" t="s">
        <v>4</v>
      </c>
      <c r="B4" s="198"/>
      <c r="C4" s="199"/>
      <c r="D4" s="199"/>
      <c r="E4" s="199"/>
      <c r="F4" s="134" t="s">
        <v>5</v>
      </c>
      <c r="G4" s="131"/>
      <c r="H4" s="132"/>
    </row>
    <row r="5" spans="1:9" ht="19" customHeight="1" thickBot="1">
      <c r="A5" s="135" t="s">
        <v>6</v>
      </c>
      <c r="B5" s="200">
        <f>E7</f>
        <v>0</v>
      </c>
      <c r="C5" s="201"/>
      <c r="D5" s="201"/>
      <c r="E5" s="202"/>
      <c r="F5" s="136" t="s">
        <v>7</v>
      </c>
      <c r="G5" s="131"/>
      <c r="H5" s="132"/>
    </row>
    <row r="6" spans="1:9" ht="39">
      <c r="A6" s="137" t="s">
        <v>8</v>
      </c>
      <c r="B6" s="138" t="s">
        <v>9</v>
      </c>
      <c r="C6" s="138" t="s">
        <v>10</v>
      </c>
      <c r="D6" s="139" t="s">
        <v>11</v>
      </c>
      <c r="E6" s="140" t="s">
        <v>12</v>
      </c>
      <c r="F6" s="92" t="s">
        <v>13</v>
      </c>
      <c r="G6" s="131"/>
      <c r="H6" s="132"/>
    </row>
    <row r="7" spans="1:9" ht="19" customHeight="1">
      <c r="A7" s="106" t="s">
        <v>14</v>
      </c>
      <c r="B7" s="107"/>
      <c r="C7" s="107"/>
      <c r="D7" s="107"/>
      <c r="E7" s="107">
        <f>SUM(E8,E18,E32)</f>
        <v>0</v>
      </c>
      <c r="F7" s="108"/>
      <c r="G7" s="131"/>
      <c r="H7" s="132"/>
      <c r="I7" s="109"/>
    </row>
    <row r="8" spans="1:9" ht="33" customHeight="1">
      <c r="A8" s="145" t="s">
        <v>15</v>
      </c>
      <c r="B8" s="146">
        <f>SUM(B13:B17)</f>
        <v>0</v>
      </c>
      <c r="C8" s="146">
        <f>SUM(C13:C17)</f>
        <v>0</v>
      </c>
      <c r="D8" s="146">
        <f>SUM(D9,D12)</f>
        <v>0</v>
      </c>
      <c r="E8" s="146">
        <f>SUM(E9,E12)</f>
        <v>0</v>
      </c>
      <c r="F8" s="151"/>
      <c r="G8" s="141" t="s">
        <v>16</v>
      </c>
      <c r="H8" s="142">
        <f>E7*0.1</f>
        <v>0</v>
      </c>
      <c r="I8" s="109"/>
    </row>
    <row r="9" spans="1:9" ht="19" customHeight="1">
      <c r="A9" s="244" t="s">
        <v>17</v>
      </c>
      <c r="B9" s="245">
        <f t="shared" ref="B9:D9" si="0">SUM(B10:B11)</f>
        <v>0</v>
      </c>
      <c r="C9" s="245">
        <f t="shared" si="0"/>
        <v>0</v>
      </c>
      <c r="D9" s="245">
        <f t="shared" si="0"/>
        <v>0</v>
      </c>
      <c r="E9" s="246">
        <f>SUM(E10:E11)</f>
        <v>0</v>
      </c>
      <c r="F9" s="243"/>
      <c r="G9" s="131"/>
      <c r="H9" s="132"/>
      <c r="I9" s="109"/>
    </row>
    <row r="10" spans="1:9">
      <c r="A10" s="7" t="s">
        <v>18</v>
      </c>
      <c r="B10" s="192" t="s">
        <v>19</v>
      </c>
      <c r="C10" s="192" t="s">
        <v>19</v>
      </c>
      <c r="D10" s="143">
        <v>0</v>
      </c>
      <c r="E10" s="144">
        <f>D10</f>
        <v>0</v>
      </c>
      <c r="F10" s="113"/>
      <c r="G10" s="131"/>
      <c r="H10" s="132"/>
      <c r="I10" s="109"/>
    </row>
    <row r="11" spans="1:9">
      <c r="A11" s="93" t="s">
        <v>20</v>
      </c>
      <c r="B11" s="239" t="s">
        <v>19</v>
      </c>
      <c r="C11" s="239" t="s">
        <v>19</v>
      </c>
      <c r="D11" s="116">
        <v>0</v>
      </c>
      <c r="E11" s="240">
        <f>D11</f>
        <v>0</v>
      </c>
      <c r="F11" s="114"/>
      <c r="G11" s="131"/>
      <c r="H11" s="132"/>
      <c r="I11" s="109"/>
    </row>
    <row r="12" spans="1:9" ht="19" customHeight="1">
      <c r="A12" s="224" t="s">
        <v>21</v>
      </c>
      <c r="B12" s="225">
        <f t="shared" ref="B12:D12" si="1">SUM(B13:B17)</f>
        <v>0</v>
      </c>
      <c r="C12" s="225">
        <f t="shared" si="1"/>
        <v>0</v>
      </c>
      <c r="D12" s="225">
        <f t="shared" si="1"/>
        <v>0</v>
      </c>
      <c r="E12" s="236">
        <f>SUM(E13:E17)</f>
        <v>0</v>
      </c>
      <c r="F12" s="115"/>
      <c r="G12" s="131"/>
      <c r="H12" s="132"/>
      <c r="I12" s="109"/>
    </row>
    <row r="13" spans="1:9">
      <c r="A13" s="241" t="s">
        <v>22</v>
      </c>
      <c r="B13" s="242">
        <v>0</v>
      </c>
      <c r="C13" s="242">
        <v>0</v>
      </c>
      <c r="D13" s="143">
        <v>0</v>
      </c>
      <c r="E13" s="144">
        <f>D13</f>
        <v>0</v>
      </c>
      <c r="F13" s="117"/>
      <c r="G13" s="131"/>
      <c r="H13" s="132"/>
      <c r="I13" s="109"/>
    </row>
    <row r="14" spans="1:9">
      <c r="A14" s="93" t="s">
        <v>23</v>
      </c>
      <c r="B14" s="116">
        <v>0</v>
      </c>
      <c r="C14" s="116">
        <v>0</v>
      </c>
      <c r="D14" s="111">
        <v>0</v>
      </c>
      <c r="E14" s="112">
        <f t="shared" ref="E14:E18" si="2">D14</f>
        <v>0</v>
      </c>
      <c r="F14" s="117"/>
      <c r="G14" s="131"/>
      <c r="H14" s="132"/>
      <c r="I14" s="109"/>
    </row>
    <row r="15" spans="1:9">
      <c r="A15" s="1" t="s">
        <v>24</v>
      </c>
      <c r="B15" s="111">
        <v>0</v>
      </c>
      <c r="C15" s="111">
        <v>0</v>
      </c>
      <c r="D15" s="111">
        <v>0</v>
      </c>
      <c r="E15" s="112">
        <f t="shared" si="2"/>
        <v>0</v>
      </c>
      <c r="F15" s="114"/>
      <c r="G15" s="131"/>
      <c r="H15" s="132"/>
      <c r="I15" s="109"/>
    </row>
    <row r="16" spans="1:9">
      <c r="A16" s="93" t="s">
        <v>25</v>
      </c>
      <c r="B16" s="116">
        <v>0</v>
      </c>
      <c r="C16" s="116">
        <v>0</v>
      </c>
      <c r="D16" s="111">
        <v>0</v>
      </c>
      <c r="E16" s="112">
        <f t="shared" si="2"/>
        <v>0</v>
      </c>
      <c r="F16" s="117"/>
      <c r="G16" s="141"/>
      <c r="H16" s="142"/>
      <c r="I16" s="109"/>
    </row>
    <row r="17" spans="1:9">
      <c r="A17" s="93" t="s">
        <v>26</v>
      </c>
      <c r="B17" s="116">
        <v>0</v>
      </c>
      <c r="C17" s="116">
        <v>0</v>
      </c>
      <c r="D17" s="116">
        <f t="shared" ref="D17" si="3">B17+C17</f>
        <v>0</v>
      </c>
      <c r="E17" s="112">
        <f t="shared" si="2"/>
        <v>0</v>
      </c>
      <c r="F17" s="117"/>
      <c r="G17" s="131"/>
      <c r="H17" s="132"/>
      <c r="I17" s="109"/>
    </row>
    <row r="18" spans="1:9">
      <c r="A18" s="148" t="s">
        <v>27</v>
      </c>
      <c r="B18" s="149">
        <f>SUM(B19:B31)</f>
        <v>0</v>
      </c>
      <c r="C18" s="149">
        <f>SUM(C19:C31)</f>
        <v>0</v>
      </c>
      <c r="D18" s="149">
        <f>SUM(D19:D31)</f>
        <v>0</v>
      </c>
      <c r="E18" s="149">
        <f>SUM(E19,E25)</f>
        <v>0</v>
      </c>
      <c r="F18" s="150"/>
      <c r="G18" s="141" t="s">
        <v>16</v>
      </c>
      <c r="H18" s="142">
        <f>E7*0.1</f>
        <v>0</v>
      </c>
      <c r="I18" s="109"/>
    </row>
    <row r="19" spans="1:9">
      <c r="A19" s="13" t="s">
        <v>21</v>
      </c>
      <c r="B19" s="210"/>
      <c r="C19" s="211"/>
      <c r="D19" s="211"/>
      <c r="E19" s="213">
        <f>SUM(E20:E25)</f>
        <v>0</v>
      </c>
      <c r="F19" s="115"/>
      <c r="G19" s="131"/>
      <c r="H19" s="132"/>
      <c r="I19" s="109"/>
    </row>
    <row r="20" spans="1:9">
      <c r="A20" s="8" t="s">
        <v>28</v>
      </c>
      <c r="B20" s="111">
        <v>0</v>
      </c>
      <c r="C20" s="111">
        <v>0</v>
      </c>
      <c r="D20" s="111">
        <v>0</v>
      </c>
      <c r="E20" s="112">
        <f>D20</f>
        <v>0</v>
      </c>
      <c r="F20" s="118"/>
      <c r="G20" s="131"/>
      <c r="H20" s="132"/>
      <c r="I20" s="109"/>
    </row>
    <row r="21" spans="1:9">
      <c r="A21" s="8" t="s">
        <v>29</v>
      </c>
      <c r="B21" s="111">
        <v>0</v>
      </c>
      <c r="C21" s="111">
        <v>0</v>
      </c>
      <c r="D21" s="111">
        <v>0</v>
      </c>
      <c r="E21" s="112">
        <f t="shared" ref="E21:E24" si="4">D21</f>
        <v>0</v>
      </c>
      <c r="F21" s="118"/>
      <c r="G21" s="131"/>
      <c r="H21" s="132"/>
      <c r="I21" s="109"/>
    </row>
    <row r="22" spans="1:9">
      <c r="A22" s="8" t="s">
        <v>30</v>
      </c>
      <c r="B22" s="111">
        <v>0</v>
      </c>
      <c r="C22" s="111">
        <v>0</v>
      </c>
      <c r="D22" s="111">
        <v>0</v>
      </c>
      <c r="E22" s="112">
        <f t="shared" si="4"/>
        <v>0</v>
      </c>
      <c r="F22" s="118"/>
      <c r="G22" s="131"/>
      <c r="H22" s="132"/>
      <c r="I22" s="109"/>
    </row>
    <row r="23" spans="1:9">
      <c r="A23" s="96" t="s">
        <v>31</v>
      </c>
      <c r="B23" s="111">
        <v>0</v>
      </c>
      <c r="C23" s="111">
        <v>0</v>
      </c>
      <c r="D23" s="111">
        <v>0</v>
      </c>
      <c r="E23" s="112">
        <f t="shared" si="4"/>
        <v>0</v>
      </c>
      <c r="F23" s="118"/>
      <c r="G23" s="131"/>
      <c r="H23" s="132"/>
      <c r="I23" s="109"/>
    </row>
    <row r="24" spans="1:9">
      <c r="A24" s="237" t="s">
        <v>32</v>
      </c>
      <c r="B24" s="116">
        <v>0</v>
      </c>
      <c r="C24" s="116">
        <v>0</v>
      </c>
      <c r="D24" s="116">
        <v>0</v>
      </c>
      <c r="E24" s="147">
        <f t="shared" si="4"/>
        <v>0</v>
      </c>
      <c r="F24" s="118"/>
      <c r="G24" s="131"/>
      <c r="H24" s="132"/>
      <c r="I24" s="109"/>
    </row>
    <row r="25" spans="1:9" ht="26.25" customHeight="1">
      <c r="A25" s="212" t="s">
        <v>33</v>
      </c>
      <c r="B25" s="214">
        <f t="shared" ref="B25:D25" si="5">SUM(B26:B31)</f>
        <v>0</v>
      </c>
      <c r="C25" s="214">
        <f t="shared" si="5"/>
        <v>0</v>
      </c>
      <c r="D25" s="214">
        <f t="shared" si="5"/>
        <v>0</v>
      </c>
      <c r="E25" s="234">
        <f>SUM(E26:E31)</f>
        <v>0</v>
      </c>
      <c r="F25" s="118" t="s">
        <v>34</v>
      </c>
      <c r="G25" s="131"/>
      <c r="H25" s="132"/>
      <c r="I25" s="109"/>
    </row>
    <row r="26" spans="1:9">
      <c r="A26" s="238"/>
      <c r="B26" s="143"/>
      <c r="C26" s="143"/>
      <c r="D26" s="143"/>
      <c r="E26" s="144">
        <f>D26</f>
        <v>0</v>
      </c>
      <c r="F26" s="118"/>
      <c r="G26" s="131"/>
      <c r="H26" s="132"/>
      <c r="I26" s="109"/>
    </row>
    <row r="27" spans="1:9">
      <c r="A27" s="104"/>
      <c r="B27" s="111"/>
      <c r="C27" s="111"/>
      <c r="D27" s="111"/>
      <c r="E27" s="112">
        <f t="shared" ref="E27:E31" si="6">D27</f>
        <v>0</v>
      </c>
      <c r="F27" s="118"/>
      <c r="G27" s="131"/>
      <c r="H27" s="132"/>
      <c r="I27" s="109"/>
    </row>
    <row r="28" spans="1:9">
      <c r="A28" s="104"/>
      <c r="B28" s="111"/>
      <c r="C28" s="111"/>
      <c r="D28" s="111"/>
      <c r="E28" s="112">
        <f t="shared" si="6"/>
        <v>0</v>
      </c>
      <c r="F28" s="118"/>
      <c r="G28" s="131"/>
      <c r="H28" s="132"/>
      <c r="I28" s="109"/>
    </row>
    <row r="29" spans="1:9">
      <c r="A29" s="105"/>
      <c r="B29" s="111"/>
      <c r="C29" s="111"/>
      <c r="D29" s="111"/>
      <c r="E29" s="112">
        <f t="shared" si="6"/>
        <v>0</v>
      </c>
      <c r="F29" s="118"/>
      <c r="G29" s="131"/>
      <c r="H29" s="132"/>
      <c r="I29" s="109"/>
    </row>
    <row r="30" spans="1:9">
      <c r="A30" s="105"/>
      <c r="B30" s="111"/>
      <c r="C30" s="111"/>
      <c r="D30" s="111"/>
      <c r="E30" s="112">
        <f t="shared" si="6"/>
        <v>0</v>
      </c>
      <c r="F30" s="118"/>
      <c r="G30" s="131"/>
      <c r="H30" s="132"/>
      <c r="I30" s="109"/>
    </row>
    <row r="31" spans="1:9">
      <c r="A31" s="152"/>
      <c r="B31" s="111"/>
      <c r="C31" s="111"/>
      <c r="D31" s="111"/>
      <c r="E31" s="112">
        <f t="shared" si="6"/>
        <v>0</v>
      </c>
      <c r="F31" s="118"/>
      <c r="G31" s="131"/>
      <c r="H31" s="132"/>
      <c r="I31" s="109"/>
    </row>
    <row r="32" spans="1:9" ht="15" thickBot="1">
      <c r="A32" s="145" t="s">
        <v>35</v>
      </c>
      <c r="B32" s="146">
        <f>SUM(B33:B52)</f>
        <v>0</v>
      </c>
      <c r="C32" s="146">
        <f>SUM(C33:C52)</f>
        <v>0</v>
      </c>
      <c r="D32" s="146">
        <f>SUM(D33:D52)</f>
        <v>0</v>
      </c>
      <c r="E32" s="146">
        <f>SUM(E33,E49)</f>
        <v>0</v>
      </c>
      <c r="F32" s="110"/>
      <c r="G32" s="131"/>
      <c r="H32" s="132"/>
      <c r="I32" s="109"/>
    </row>
    <row r="33" spans="1:9">
      <c r="A33" s="224" t="s">
        <v>21</v>
      </c>
      <c r="B33" s="225">
        <f t="shared" ref="B33:D33" si="7">SUM(B34:B40)</f>
        <v>0</v>
      </c>
      <c r="C33" s="225">
        <f t="shared" si="7"/>
        <v>0</v>
      </c>
      <c r="D33" s="225">
        <f t="shared" si="7"/>
        <v>0</v>
      </c>
      <c r="E33" s="236">
        <f>SUM(E34:E40)</f>
        <v>0</v>
      </c>
      <c r="F33" s="115"/>
      <c r="G33" s="131"/>
      <c r="H33" s="132"/>
      <c r="I33" s="109"/>
    </row>
    <row r="34" spans="1:9" ht="14.25" customHeight="1">
      <c r="A34" s="222" t="s">
        <v>36</v>
      </c>
      <c r="B34" s="235">
        <v>0</v>
      </c>
      <c r="C34" s="235">
        <v>0</v>
      </c>
      <c r="D34" s="235">
        <v>0</v>
      </c>
      <c r="E34" s="233">
        <f>D34</f>
        <v>0</v>
      </c>
      <c r="F34" s="121"/>
      <c r="G34" s="131"/>
      <c r="H34" s="132"/>
      <c r="I34" s="109"/>
    </row>
    <row r="35" spans="1:9">
      <c r="A35" s="9" t="s">
        <v>37</v>
      </c>
      <c r="B35" s="119">
        <v>0</v>
      </c>
      <c r="C35" s="119">
        <v>0</v>
      </c>
      <c r="D35" s="119">
        <v>0</v>
      </c>
      <c r="E35" s="120">
        <f t="shared" ref="E35:E48" si="8">D35</f>
        <v>0</v>
      </c>
      <c r="F35" s="121"/>
      <c r="G35" s="131"/>
      <c r="H35" s="132"/>
      <c r="I35" s="109"/>
    </row>
    <row r="36" spans="1:9">
      <c r="A36" s="9" t="s">
        <v>38</v>
      </c>
      <c r="B36" s="119">
        <v>0</v>
      </c>
      <c r="C36" s="119">
        <v>0</v>
      </c>
      <c r="D36" s="119">
        <v>0</v>
      </c>
      <c r="E36" s="120">
        <f t="shared" si="8"/>
        <v>0</v>
      </c>
      <c r="F36" s="121"/>
      <c r="G36" s="131"/>
      <c r="H36" s="132"/>
      <c r="I36" s="109"/>
    </row>
    <row r="37" spans="1:9">
      <c r="A37" s="9" t="s">
        <v>39</v>
      </c>
      <c r="B37" s="119">
        <v>0</v>
      </c>
      <c r="C37" s="119">
        <v>0</v>
      </c>
      <c r="D37" s="119">
        <v>0</v>
      </c>
      <c r="E37" s="120">
        <f t="shared" si="8"/>
        <v>0</v>
      </c>
      <c r="F37" s="114"/>
      <c r="G37" s="131"/>
      <c r="H37" s="132"/>
      <c r="I37" s="109"/>
    </row>
    <row r="38" spans="1:9">
      <c r="A38" s="9" t="s">
        <v>40</v>
      </c>
      <c r="B38" s="119">
        <v>0</v>
      </c>
      <c r="C38" s="119">
        <v>0</v>
      </c>
      <c r="D38" s="119">
        <v>0</v>
      </c>
      <c r="E38" s="120">
        <f t="shared" si="8"/>
        <v>0</v>
      </c>
      <c r="F38" s="114"/>
      <c r="G38" s="131"/>
      <c r="H38" s="132"/>
      <c r="I38" s="109"/>
    </row>
    <row r="39" spans="1:9">
      <c r="A39" s="215" t="s">
        <v>41</v>
      </c>
      <c r="B39" s="216">
        <v>0</v>
      </c>
      <c r="C39" s="216">
        <v>0</v>
      </c>
      <c r="D39" s="216">
        <v>0</v>
      </c>
      <c r="E39" s="221">
        <f t="shared" si="8"/>
        <v>0</v>
      </c>
      <c r="F39" s="114"/>
      <c r="G39" s="131"/>
      <c r="H39" s="132"/>
      <c r="I39" s="109"/>
    </row>
    <row r="40" spans="1:9" ht="24.75" customHeight="1">
      <c r="A40" s="212" t="s">
        <v>42</v>
      </c>
      <c r="B40" s="214">
        <f t="shared" ref="B40:D40" si="9">SUM(B41:B48)</f>
        <v>0</v>
      </c>
      <c r="C40" s="214">
        <f t="shared" si="9"/>
        <v>0</v>
      </c>
      <c r="D40" s="214">
        <f t="shared" si="9"/>
        <v>0</v>
      </c>
      <c r="E40" s="234">
        <f>SUM(E41:E48)</f>
        <v>0</v>
      </c>
      <c r="F40" s="184"/>
      <c r="G40" s="131"/>
      <c r="H40" s="132"/>
      <c r="I40" s="109"/>
    </row>
    <row r="41" spans="1:9">
      <c r="A41" s="217"/>
      <c r="B41" s="218"/>
      <c r="C41" s="218"/>
      <c r="D41" s="218"/>
      <c r="E41" s="233">
        <f t="shared" si="8"/>
        <v>0</v>
      </c>
      <c r="F41" s="114"/>
      <c r="G41" s="131"/>
      <c r="H41" s="132"/>
      <c r="I41" s="109"/>
    </row>
    <row r="42" spans="1:9">
      <c r="A42" s="185"/>
      <c r="B42" s="122"/>
      <c r="C42" s="122"/>
      <c r="D42" s="122"/>
      <c r="E42" s="120">
        <f t="shared" si="8"/>
        <v>0</v>
      </c>
      <c r="F42" s="114"/>
      <c r="G42" s="131"/>
      <c r="H42" s="132"/>
      <c r="I42" s="109"/>
    </row>
    <row r="43" spans="1:9">
      <c r="A43" s="186"/>
      <c r="B43" s="122"/>
      <c r="C43" s="122"/>
      <c r="D43" s="122"/>
      <c r="E43" s="120">
        <f t="shared" si="8"/>
        <v>0</v>
      </c>
      <c r="F43" s="114"/>
      <c r="G43" s="131"/>
      <c r="H43" s="132"/>
      <c r="I43" s="109"/>
    </row>
    <row r="44" spans="1:9">
      <c r="A44" s="185"/>
      <c r="B44" s="122"/>
      <c r="C44" s="122"/>
      <c r="D44" s="122"/>
      <c r="E44" s="120">
        <f t="shared" si="8"/>
        <v>0</v>
      </c>
      <c r="F44" s="114"/>
      <c r="G44" s="131"/>
      <c r="H44" s="132"/>
      <c r="I44" s="109"/>
    </row>
    <row r="45" spans="1:9">
      <c r="A45" s="185"/>
      <c r="B45" s="122"/>
      <c r="C45" s="122"/>
      <c r="D45" s="122"/>
      <c r="E45" s="120">
        <f t="shared" si="8"/>
        <v>0</v>
      </c>
      <c r="F45" s="114"/>
      <c r="G45" s="131"/>
      <c r="H45" s="132"/>
      <c r="I45" s="109"/>
    </row>
    <row r="46" spans="1:9">
      <c r="A46" s="187"/>
      <c r="B46" s="122"/>
      <c r="C46" s="122"/>
      <c r="D46" s="122"/>
      <c r="E46" s="120">
        <f t="shared" si="8"/>
        <v>0</v>
      </c>
      <c r="F46" s="114"/>
      <c r="G46" s="131"/>
      <c r="H46" s="132"/>
      <c r="I46" s="109"/>
    </row>
    <row r="47" spans="1:9">
      <c r="A47" s="185"/>
      <c r="B47" s="122"/>
      <c r="C47" s="122"/>
      <c r="D47" s="122"/>
      <c r="E47" s="120">
        <f t="shared" si="8"/>
        <v>0</v>
      </c>
      <c r="F47" s="114"/>
      <c r="G47" s="131"/>
      <c r="H47" s="132"/>
      <c r="I47" s="109"/>
    </row>
    <row r="48" spans="1:9">
      <c r="A48" s="220"/>
      <c r="B48" s="219"/>
      <c r="C48" s="219"/>
      <c r="D48" s="219"/>
      <c r="E48" s="221">
        <f t="shared" si="8"/>
        <v>0</v>
      </c>
      <c r="F48" s="114"/>
      <c r="G48" s="131"/>
      <c r="H48" s="132"/>
      <c r="I48" s="109"/>
    </row>
    <row r="49" spans="1:9">
      <c r="A49" s="224" t="s">
        <v>245</v>
      </c>
      <c r="B49" s="225">
        <f t="shared" ref="B49:D49" si="10">SUM(B50:B52)</f>
        <v>0</v>
      </c>
      <c r="C49" s="225">
        <f t="shared" si="10"/>
        <v>0</v>
      </c>
      <c r="D49" s="225">
        <f t="shared" si="10"/>
        <v>0</v>
      </c>
      <c r="E49" s="226">
        <f>SUM(E50:E52)</f>
        <v>0</v>
      </c>
      <c r="F49" s="115"/>
      <c r="G49" s="131"/>
      <c r="H49" s="132"/>
      <c r="I49" s="109"/>
    </row>
    <row r="50" spans="1:9">
      <c r="A50" s="222" t="s">
        <v>43</v>
      </c>
      <c r="B50" s="218">
        <v>0</v>
      </c>
      <c r="C50" s="218">
        <v>0</v>
      </c>
      <c r="D50" s="218">
        <v>0</v>
      </c>
      <c r="E50" s="223">
        <f>D50</f>
        <v>0</v>
      </c>
      <c r="F50" s="114"/>
      <c r="G50" s="131"/>
      <c r="H50" s="132"/>
      <c r="I50" s="109"/>
    </row>
    <row r="51" spans="1:9">
      <c r="A51" s="215" t="s">
        <v>44</v>
      </c>
      <c r="B51" s="219">
        <v>0</v>
      </c>
      <c r="C51" s="219">
        <v>0</v>
      </c>
      <c r="D51" s="219">
        <v>0</v>
      </c>
      <c r="E51" s="227">
        <f t="shared" ref="E51" si="11">D51</f>
        <v>0</v>
      </c>
      <c r="F51" s="114"/>
      <c r="G51" s="131"/>
      <c r="H51" s="132"/>
      <c r="I51" s="109"/>
    </row>
    <row r="52" spans="1:9" ht="26">
      <c r="A52" s="230" t="s">
        <v>45</v>
      </c>
      <c r="B52" s="231">
        <f t="shared" ref="B52:D52" si="12">SUM(B53:B55)</f>
        <v>0</v>
      </c>
      <c r="C52" s="231">
        <f t="shared" si="12"/>
        <v>0</v>
      </c>
      <c r="D52" s="231">
        <f t="shared" si="12"/>
        <v>0</v>
      </c>
      <c r="E52" s="232">
        <f>SUM(E53:E55)</f>
        <v>0</v>
      </c>
      <c r="F52" s="190"/>
      <c r="G52" s="141" t="s">
        <v>16</v>
      </c>
      <c r="H52" s="142">
        <f>E7*0.7</f>
        <v>0</v>
      </c>
      <c r="I52" s="109"/>
    </row>
    <row r="53" spans="1:9">
      <c r="A53" s="228"/>
      <c r="B53" s="228"/>
      <c r="C53" s="228"/>
      <c r="D53" s="228"/>
      <c r="E53" s="229"/>
      <c r="F53" s="189"/>
      <c r="G53" s="131"/>
      <c r="H53" s="132"/>
      <c r="I53" s="109"/>
    </row>
    <row r="54" spans="1:9">
      <c r="A54" s="188"/>
      <c r="B54" s="188"/>
      <c r="C54" s="188"/>
      <c r="D54" s="188"/>
      <c r="E54" s="191"/>
      <c r="F54" s="189"/>
      <c r="G54" s="131"/>
      <c r="H54" s="132"/>
      <c r="I54" s="109"/>
    </row>
    <row r="55" spans="1:9">
      <c r="A55" s="188"/>
      <c r="B55" s="188"/>
      <c r="C55" s="188"/>
      <c r="D55" s="188"/>
      <c r="E55" s="193"/>
      <c r="F55" s="189"/>
      <c r="I55" s="109"/>
    </row>
    <row r="56" spans="1:9">
      <c r="A56" s="109"/>
      <c r="B56" s="109"/>
      <c r="C56" s="109"/>
      <c r="D56" s="109"/>
      <c r="E56" s="109"/>
      <c r="F56" s="123"/>
      <c r="I56" s="109"/>
    </row>
    <row r="57" spans="1:9">
      <c r="A57" s="109"/>
      <c r="B57" s="109"/>
      <c r="C57" s="109"/>
      <c r="D57" s="109"/>
      <c r="E57" s="109"/>
      <c r="F57" s="123"/>
      <c r="I57" s="109"/>
    </row>
    <row r="58" spans="1:9">
      <c r="A58" s="109"/>
      <c r="B58" s="109"/>
      <c r="C58" s="109"/>
      <c r="D58" s="109"/>
      <c r="E58" s="109"/>
      <c r="F58" s="123"/>
      <c r="I58" s="109"/>
    </row>
    <row r="59" spans="1:9">
      <c r="A59" s="109"/>
      <c r="B59" s="109"/>
      <c r="C59" s="109"/>
      <c r="D59" s="109"/>
      <c r="E59" s="109"/>
      <c r="F59" s="123"/>
      <c r="I59" s="109"/>
    </row>
  </sheetData>
  <sheetProtection insertColumns="0" insertRows="0"/>
  <mergeCells count="5">
    <mergeCell ref="B1:E1"/>
    <mergeCell ref="B2:E2"/>
    <mergeCell ref="B3:E3"/>
    <mergeCell ref="B4:E4"/>
    <mergeCell ref="B5:E5"/>
  </mergeCells>
  <pageMargins left="0.75135030864197527" right="0.25" top="0.75" bottom="1.0154320987654322" header="0.3" footer="0.3"/>
  <pageSetup paperSize="9" fitToHeight="0" orientation="landscape" r:id="rId1"/>
  <headerFooter>
    <oddHeader>&amp;C&amp;"Calibri,Félkövér"&amp;12TÁMOGATÁSI IGÉNY KÖLTSÉGVETÉSE&amp;R2. számú melléklet</oddHeader>
    <oddFooter>&amp;LKelt:&amp;C....................................
Cégszerű aláírás&amp;R&amp;P</oddFooter>
  </headerFooter>
  <rowBreaks count="1" manualBreakCount="1">
    <brk id="1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93998-1B60-6746-AA3D-CAAAAA8558B4}">
  <sheetPr>
    <pageSetUpPr fitToPage="1"/>
  </sheetPr>
  <dimension ref="A1:E23"/>
  <sheetViews>
    <sheetView view="pageLayout" zoomScale="90" zoomScaleNormal="100" zoomScalePageLayoutView="90" workbookViewId="0">
      <selection activeCell="B8" sqref="B8"/>
    </sheetView>
  </sheetViews>
  <sheetFormatPr defaultColWidth="11.453125" defaultRowHeight="14.5"/>
  <cols>
    <col min="1" max="1" width="60.7265625" style="4" customWidth="1"/>
    <col min="2" max="2" width="48" style="12" customWidth="1"/>
    <col min="3" max="3" width="50.81640625" style="4" bestFit="1" customWidth="1"/>
    <col min="4" max="16384" width="11.453125" style="4"/>
  </cols>
  <sheetData>
    <row r="1" spans="1:5" ht="45" customHeight="1">
      <c r="A1" s="203" t="s">
        <v>46</v>
      </c>
      <c r="B1" s="203"/>
    </row>
    <row r="2" spans="1:5" ht="15" thickBot="1">
      <c r="A2" s="6"/>
      <c r="B2" s="3" t="s">
        <v>47</v>
      </c>
      <c r="C2" s="2"/>
      <c r="D2" s="3"/>
    </row>
    <row r="3" spans="1:5" ht="15.5">
      <c r="A3" s="75" t="s">
        <v>0</v>
      </c>
      <c r="B3" s="174">
        <f>Költségterv!B1</f>
        <v>0</v>
      </c>
      <c r="C3" s="10"/>
      <c r="D3" s="10"/>
      <c r="E3" s="10"/>
    </row>
    <row r="4" spans="1:5" ht="15.5">
      <c r="A4" s="76" t="s">
        <v>1</v>
      </c>
      <c r="B4" s="174">
        <f>Költségterv!B2</f>
        <v>0</v>
      </c>
      <c r="C4" s="10"/>
      <c r="D4" s="10"/>
      <c r="E4" s="10"/>
    </row>
    <row r="5" spans="1:5" ht="15.5">
      <c r="A5" s="182" t="s">
        <v>48</v>
      </c>
      <c r="B5" s="183">
        <f>Költségterv!B5</f>
        <v>0</v>
      </c>
    </row>
    <row r="6" spans="1:5" ht="15.5">
      <c r="A6" s="153" t="s">
        <v>49</v>
      </c>
      <c r="B6" s="175">
        <f>Költségterv!B5</f>
        <v>0</v>
      </c>
    </row>
    <row r="7" spans="1:5" ht="16" thickBot="1">
      <c r="A7" s="154" t="s">
        <v>50</v>
      </c>
      <c r="B7" s="176">
        <f>B6-B5</f>
        <v>0</v>
      </c>
    </row>
    <row r="8" spans="1:5" ht="15.5">
      <c r="A8" s="155" t="s">
        <v>51</v>
      </c>
      <c r="B8" s="177">
        <f>SUM(B9:B14)</f>
        <v>0</v>
      </c>
    </row>
    <row r="9" spans="1:5" ht="15.5">
      <c r="A9" s="124" t="s">
        <v>52</v>
      </c>
      <c r="B9" s="178"/>
    </row>
    <row r="10" spans="1:5" ht="15.5">
      <c r="A10" s="124" t="s">
        <v>53</v>
      </c>
      <c r="B10" s="178"/>
    </row>
    <row r="11" spans="1:5" ht="15.5">
      <c r="A11" s="124" t="s">
        <v>54</v>
      </c>
      <c r="B11" s="178"/>
    </row>
    <row r="12" spans="1:5" ht="15.5">
      <c r="A12" s="124" t="s">
        <v>55</v>
      </c>
      <c r="B12" s="178"/>
    </row>
    <row r="13" spans="1:5" ht="15.5">
      <c r="A13" s="124" t="s">
        <v>56</v>
      </c>
      <c r="B13" s="178"/>
    </row>
    <row r="14" spans="1:5" ht="16" thickBot="1">
      <c r="A14" s="156" t="s">
        <v>57</v>
      </c>
      <c r="B14" s="179"/>
    </row>
    <row r="16" spans="1:5">
      <c r="A16" s="5" t="s">
        <v>58</v>
      </c>
    </row>
    <row r="17" spans="1:5" ht="15.5">
      <c r="A17" s="157" t="s">
        <v>59</v>
      </c>
      <c r="B17" s="180"/>
    </row>
    <row r="20" spans="1:5">
      <c r="A20" s="6" t="s">
        <v>60</v>
      </c>
      <c r="D20" s="2"/>
      <c r="E20" s="2"/>
    </row>
    <row r="21" spans="1:5">
      <c r="A21" s="6"/>
      <c r="D21" s="2"/>
      <c r="E21" s="2"/>
    </row>
    <row r="22" spans="1:5">
      <c r="A22" s="88" t="s">
        <v>61</v>
      </c>
      <c r="B22" s="181"/>
    </row>
    <row r="23" spans="1:5">
      <c r="A23" s="88" t="s">
        <v>62</v>
      </c>
      <c r="B23" s="181"/>
    </row>
  </sheetData>
  <mergeCells count="1">
    <mergeCell ref="A1:B1"/>
  </mergeCells>
  <pageMargins left="0.9055118110236221" right="0.70866141732283472" top="1.1417322834645669" bottom="0.7480314960629921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FC147-5E7C-428B-9AB7-1200D2A0FC5B}">
  <sheetPr>
    <pageSetUpPr fitToPage="1"/>
  </sheetPr>
  <dimension ref="A2:S35"/>
  <sheetViews>
    <sheetView view="pageLayout" topLeftCell="A7" zoomScaleNormal="80" workbookViewId="0">
      <selection activeCell="W7" sqref="W7"/>
    </sheetView>
  </sheetViews>
  <sheetFormatPr defaultColWidth="5.453125" defaultRowHeight="14.5"/>
  <cols>
    <col min="1" max="1" width="5.453125" style="94" customWidth="1"/>
    <col min="2" max="2" width="46.81640625" style="95" customWidth="1"/>
    <col min="3" max="3" width="11.81640625" style="94" customWidth="1"/>
    <col min="4" max="19" width="3" style="94" customWidth="1"/>
    <col min="20" max="16384" width="5.453125" style="94"/>
  </cols>
  <sheetData>
    <row r="2" spans="1:19" ht="59.15" customHeight="1">
      <c r="B2" s="125" t="s">
        <v>63</v>
      </c>
      <c r="C2" s="126" t="s">
        <v>64</v>
      </c>
      <c r="D2" s="204" t="s">
        <v>65</v>
      </c>
      <c r="E2" s="205"/>
      <c r="F2" s="205"/>
      <c r="G2" s="206"/>
      <c r="H2" s="204" t="s">
        <v>66</v>
      </c>
      <c r="I2" s="205"/>
      <c r="J2" s="205"/>
      <c r="K2" s="206"/>
      <c r="L2" s="204" t="s">
        <v>67</v>
      </c>
      <c r="M2" s="205"/>
      <c r="N2" s="205"/>
      <c r="O2" s="206"/>
      <c r="P2" s="204" t="s">
        <v>68</v>
      </c>
      <c r="Q2" s="205"/>
      <c r="R2" s="205"/>
      <c r="S2" s="206"/>
    </row>
    <row r="3" spans="1:19" s="163" customFormat="1" ht="18.75" customHeight="1">
      <c r="B3" s="164" t="s">
        <v>69</v>
      </c>
      <c r="C3" s="165"/>
      <c r="D3" s="166"/>
      <c r="E3" s="167"/>
      <c r="F3" s="167"/>
      <c r="G3" s="168" t="s">
        <v>70</v>
      </c>
      <c r="H3" s="169"/>
      <c r="I3" s="167"/>
      <c r="J3" s="167"/>
      <c r="K3" s="168"/>
      <c r="L3" s="169"/>
      <c r="M3" s="167" t="s">
        <v>70</v>
      </c>
      <c r="N3" s="167"/>
      <c r="O3" s="168"/>
      <c r="P3" s="169"/>
      <c r="Q3" s="167"/>
      <c r="R3" s="167"/>
      <c r="S3" s="168"/>
    </row>
    <row r="4" spans="1:19">
      <c r="A4" s="94">
        <v>1</v>
      </c>
      <c r="B4" s="97"/>
      <c r="C4" s="100"/>
      <c r="D4" s="159"/>
      <c r="E4" s="160"/>
      <c r="F4" s="160"/>
      <c r="G4" s="161"/>
      <c r="H4" s="162"/>
      <c r="I4" s="160"/>
      <c r="J4" s="160"/>
      <c r="K4" s="161"/>
      <c r="L4" s="162"/>
      <c r="M4" s="160"/>
      <c r="N4" s="160"/>
      <c r="O4" s="161"/>
      <c r="P4" s="162"/>
      <c r="Q4" s="160"/>
      <c r="R4" s="160"/>
      <c r="S4" s="161"/>
    </row>
    <row r="5" spans="1:19">
      <c r="A5" s="94">
        <v>2</v>
      </c>
      <c r="B5" s="97"/>
      <c r="C5" s="100"/>
      <c r="D5" s="159"/>
      <c r="E5" s="160"/>
      <c r="F5" s="160"/>
      <c r="G5" s="161"/>
      <c r="H5" s="162"/>
      <c r="I5" s="160"/>
      <c r="J5" s="160"/>
      <c r="K5" s="161"/>
      <c r="L5" s="162"/>
      <c r="M5" s="160"/>
      <c r="N5" s="160"/>
      <c r="O5" s="161"/>
      <c r="P5" s="162"/>
      <c r="Q5" s="160"/>
      <c r="R5" s="160"/>
      <c r="S5" s="161"/>
    </row>
    <row r="6" spans="1:19">
      <c r="A6" s="94">
        <v>3</v>
      </c>
      <c r="B6" s="97"/>
      <c r="C6" s="100"/>
      <c r="D6" s="159"/>
      <c r="E6" s="160"/>
      <c r="F6" s="160"/>
      <c r="G6" s="161"/>
      <c r="H6" s="162"/>
      <c r="I6" s="160"/>
      <c r="J6" s="160"/>
      <c r="K6" s="161"/>
      <c r="L6" s="162"/>
      <c r="M6" s="160"/>
      <c r="N6" s="160"/>
      <c r="O6" s="161"/>
      <c r="P6" s="162"/>
      <c r="Q6" s="160"/>
      <c r="R6" s="160"/>
      <c r="S6" s="161"/>
    </row>
    <row r="7" spans="1:19">
      <c r="A7" s="94">
        <v>4</v>
      </c>
      <c r="B7" s="97"/>
      <c r="C7" s="100"/>
      <c r="D7" s="159"/>
      <c r="E7" s="160"/>
      <c r="F7" s="160"/>
      <c r="G7" s="161"/>
      <c r="H7" s="162"/>
      <c r="I7" s="160"/>
      <c r="J7" s="160"/>
      <c r="K7" s="161"/>
      <c r="L7" s="162"/>
      <c r="M7" s="160"/>
      <c r="N7" s="160"/>
      <c r="O7" s="161"/>
      <c r="P7" s="162"/>
      <c r="Q7" s="160"/>
      <c r="R7" s="160"/>
      <c r="S7" s="161"/>
    </row>
    <row r="8" spans="1:19">
      <c r="A8" s="94">
        <v>5</v>
      </c>
      <c r="B8" s="97"/>
      <c r="C8" s="100"/>
      <c r="D8" s="159"/>
      <c r="E8" s="160"/>
      <c r="F8" s="160"/>
      <c r="G8" s="161"/>
      <c r="H8" s="162"/>
      <c r="I8" s="160"/>
      <c r="J8" s="160"/>
      <c r="K8" s="161"/>
      <c r="L8" s="162"/>
      <c r="M8" s="160"/>
      <c r="N8" s="160"/>
      <c r="O8" s="161"/>
      <c r="P8" s="162"/>
      <c r="Q8" s="160"/>
      <c r="R8" s="160"/>
      <c r="S8" s="161"/>
    </row>
    <row r="9" spans="1:19">
      <c r="A9" s="94">
        <v>6</v>
      </c>
      <c r="B9" s="97"/>
      <c r="C9" s="100"/>
      <c r="D9" s="159"/>
      <c r="E9" s="160"/>
      <c r="F9" s="160"/>
      <c r="G9" s="161"/>
      <c r="H9" s="162"/>
      <c r="I9" s="160"/>
      <c r="J9" s="160"/>
      <c r="K9" s="161"/>
      <c r="L9" s="162"/>
      <c r="M9" s="160"/>
      <c r="N9" s="160"/>
      <c r="O9" s="161"/>
      <c r="P9" s="162"/>
      <c r="Q9" s="160"/>
      <c r="R9" s="160"/>
      <c r="S9" s="161"/>
    </row>
    <row r="10" spans="1:19">
      <c r="A10" s="94">
        <v>7</v>
      </c>
      <c r="B10" s="97"/>
      <c r="C10" s="100"/>
      <c r="D10" s="159"/>
      <c r="E10" s="160"/>
      <c r="F10" s="160"/>
      <c r="G10" s="161"/>
      <c r="H10" s="162"/>
      <c r="I10" s="160"/>
      <c r="J10" s="160"/>
      <c r="K10" s="161"/>
      <c r="L10" s="162"/>
      <c r="M10" s="160"/>
      <c r="N10" s="160"/>
      <c r="O10" s="161"/>
      <c r="P10" s="162"/>
      <c r="Q10" s="160"/>
      <c r="R10" s="160"/>
      <c r="S10" s="161"/>
    </row>
    <row r="11" spans="1:19">
      <c r="A11" s="94">
        <v>8</v>
      </c>
      <c r="B11" s="97"/>
      <c r="C11" s="100"/>
      <c r="D11" s="159"/>
      <c r="E11" s="160"/>
      <c r="F11" s="160"/>
      <c r="G11" s="161"/>
      <c r="H11" s="162"/>
      <c r="I11" s="160"/>
      <c r="J11" s="160"/>
      <c r="K11" s="161"/>
      <c r="L11" s="162"/>
      <c r="M11" s="160"/>
      <c r="N11" s="160"/>
      <c r="O11" s="161"/>
      <c r="P11" s="162"/>
      <c r="Q11" s="160"/>
      <c r="R11" s="160"/>
      <c r="S11" s="161"/>
    </row>
    <row r="12" spans="1:19">
      <c r="A12" s="94">
        <v>9</v>
      </c>
      <c r="B12" s="97"/>
      <c r="C12" s="100"/>
      <c r="D12" s="159"/>
      <c r="E12" s="160"/>
      <c r="F12" s="160"/>
      <c r="G12" s="161"/>
      <c r="H12" s="162"/>
      <c r="I12" s="160"/>
      <c r="J12" s="160"/>
      <c r="K12" s="161"/>
      <c r="L12" s="162"/>
      <c r="M12" s="160"/>
      <c r="N12" s="160"/>
      <c r="O12" s="161"/>
      <c r="P12" s="162"/>
      <c r="Q12" s="160"/>
      <c r="R12" s="160"/>
      <c r="S12" s="161"/>
    </row>
    <row r="13" spans="1:19">
      <c r="A13" s="94">
        <v>10</v>
      </c>
      <c r="B13" s="97"/>
      <c r="C13" s="100"/>
      <c r="D13" s="159"/>
      <c r="E13" s="160"/>
      <c r="F13" s="160"/>
      <c r="G13" s="161"/>
      <c r="H13" s="162"/>
      <c r="I13" s="160"/>
      <c r="J13" s="160"/>
      <c r="K13" s="161"/>
      <c r="L13" s="162"/>
      <c r="M13" s="160"/>
      <c r="N13" s="160"/>
      <c r="O13" s="161"/>
      <c r="P13" s="162"/>
      <c r="Q13" s="160"/>
      <c r="R13" s="160"/>
      <c r="S13" s="161"/>
    </row>
    <row r="14" spans="1:19">
      <c r="A14" s="94">
        <v>11</v>
      </c>
      <c r="B14" s="97"/>
      <c r="C14" s="100"/>
      <c r="D14" s="159"/>
      <c r="E14" s="160"/>
      <c r="F14" s="160"/>
      <c r="G14" s="161"/>
      <c r="H14" s="162"/>
      <c r="I14" s="160"/>
      <c r="J14" s="160"/>
      <c r="K14" s="161"/>
      <c r="L14" s="162"/>
      <c r="M14" s="160"/>
      <c r="N14" s="160"/>
      <c r="O14" s="161"/>
      <c r="P14" s="162"/>
      <c r="Q14" s="160"/>
      <c r="R14" s="160"/>
      <c r="S14" s="161"/>
    </row>
    <row r="15" spans="1:19">
      <c r="A15" s="94">
        <v>12</v>
      </c>
      <c r="B15" s="97"/>
      <c r="C15" s="100"/>
      <c r="D15" s="159"/>
      <c r="E15" s="160"/>
      <c r="F15" s="160"/>
      <c r="G15" s="161"/>
      <c r="H15" s="162"/>
      <c r="I15" s="160"/>
      <c r="J15" s="160"/>
      <c r="K15" s="161"/>
      <c r="L15" s="162"/>
      <c r="M15" s="160"/>
      <c r="N15" s="160"/>
      <c r="O15" s="161"/>
      <c r="P15" s="162"/>
      <c r="Q15" s="160"/>
      <c r="R15" s="160"/>
      <c r="S15" s="161"/>
    </row>
    <row r="16" spans="1:19">
      <c r="A16" s="94">
        <v>13</v>
      </c>
      <c r="B16" s="97"/>
      <c r="C16" s="100"/>
      <c r="D16" s="159"/>
      <c r="E16" s="160"/>
      <c r="F16" s="160"/>
      <c r="G16" s="161"/>
      <c r="H16" s="162"/>
      <c r="I16" s="160"/>
      <c r="J16" s="160"/>
      <c r="K16" s="161"/>
      <c r="L16" s="162"/>
      <c r="M16" s="160"/>
      <c r="N16" s="160"/>
      <c r="O16" s="161"/>
      <c r="P16" s="162"/>
      <c r="Q16" s="160"/>
      <c r="R16" s="160"/>
      <c r="S16" s="161"/>
    </row>
    <row r="17" spans="1:19">
      <c r="A17" s="94">
        <v>14</v>
      </c>
      <c r="B17" s="97"/>
      <c r="C17" s="100"/>
      <c r="D17" s="159"/>
      <c r="E17" s="160"/>
      <c r="F17" s="160"/>
      <c r="G17" s="161"/>
      <c r="H17" s="162"/>
      <c r="I17" s="160"/>
      <c r="J17" s="160"/>
      <c r="K17" s="161"/>
      <c r="L17" s="162"/>
      <c r="M17" s="160"/>
      <c r="N17" s="160"/>
      <c r="O17" s="161"/>
      <c r="P17" s="162"/>
      <c r="Q17" s="160"/>
      <c r="R17" s="160"/>
      <c r="S17" s="161"/>
    </row>
    <row r="18" spans="1:19">
      <c r="A18" s="94">
        <v>15</v>
      </c>
      <c r="B18" s="97"/>
      <c r="C18" s="100"/>
      <c r="D18" s="170"/>
      <c r="E18" s="170"/>
      <c r="F18" s="170"/>
      <c r="G18" s="171"/>
      <c r="H18" s="172"/>
      <c r="I18" s="170"/>
      <c r="J18" s="170"/>
      <c r="K18" s="171"/>
      <c r="L18" s="172"/>
      <c r="M18" s="170"/>
      <c r="N18" s="170"/>
      <c r="O18" s="171"/>
      <c r="P18" s="172"/>
      <c r="Q18" s="170"/>
      <c r="R18" s="170"/>
      <c r="S18" s="171"/>
    </row>
    <row r="19" spans="1:19">
      <c r="B19" s="173" t="s">
        <v>71</v>
      </c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</row>
    <row r="20" spans="1:19"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</row>
    <row r="21" spans="1:19"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</row>
    <row r="22" spans="1:19"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</row>
    <row r="23" spans="1:19"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</row>
    <row r="24" spans="1:19"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</row>
    <row r="25" spans="1:19"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</row>
    <row r="26" spans="1:19"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</row>
    <row r="27" spans="1:19"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</row>
    <row r="28" spans="1:19"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</row>
    <row r="29" spans="1:19"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</row>
    <row r="30" spans="1:19"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</row>
    <row r="31" spans="1:19"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</row>
    <row r="32" spans="1:19"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</row>
    <row r="33" spans="4:19"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</row>
    <row r="34" spans="4:19"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</row>
    <row r="35" spans="4:19"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</row>
  </sheetData>
  <mergeCells count="4">
    <mergeCell ref="D2:G2"/>
    <mergeCell ref="H2:K2"/>
    <mergeCell ref="L2:O2"/>
    <mergeCell ref="P2:S2"/>
  </mergeCells>
  <phoneticPr fontId="42" type="noConversion"/>
  <dataValidations count="1">
    <dataValidation type="list" allowBlank="1" showInputMessage="1" showErrorMessage="1" sqref="C3" xr:uid="{6E8828C3-AC22-40CD-9456-BE88F1DF615F}">
      <formula1>$E$2:$E$3</formula1>
    </dataValidation>
  </dataValidations>
  <pageMargins left="0.7" right="0.7" top="0.75" bottom="0.75" header="0.3" footer="0.3"/>
  <pageSetup paperSize="9" fitToHeight="0" orientation="landscape" horizontalDpi="300" verticalDpi="300" r:id="rId1"/>
  <headerFooter>
    <oddHeader>&amp;C&amp;"Calibri,Félkövér"&amp;14ESEMÉNYTERVEZŐ&amp;R3. számú melléklet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47C40-2ED1-6143-B4DC-D9DA76DCA699}">
  <sheetPr>
    <pageSetUpPr fitToPage="1"/>
  </sheetPr>
  <dimension ref="A1:F76"/>
  <sheetViews>
    <sheetView view="pageLayout" topLeftCell="A36" zoomScale="80" zoomScaleNormal="80" zoomScalePageLayoutView="80" workbookViewId="0">
      <selection activeCell="E7" sqref="E7"/>
    </sheetView>
  </sheetViews>
  <sheetFormatPr defaultColWidth="8.81640625" defaultRowHeight="14.5"/>
  <cols>
    <col min="1" max="1" width="4.1796875" style="12" customWidth="1"/>
    <col min="2" max="2" width="51.81640625" customWidth="1"/>
    <col min="3" max="3" width="5.81640625" customWidth="1"/>
    <col min="4" max="4" width="51.453125" style="11" customWidth="1"/>
  </cols>
  <sheetData>
    <row r="1" spans="1:5" ht="23">
      <c r="A1" s="77"/>
      <c r="B1" s="77"/>
      <c r="C1" s="77"/>
      <c r="D1" s="77" t="s">
        <v>72</v>
      </c>
      <c r="E1" s="15"/>
    </row>
    <row r="2" spans="1:5">
      <c r="A2" s="77"/>
      <c r="B2" s="77"/>
      <c r="C2" s="77"/>
      <c r="D2" s="77"/>
      <c r="E2" s="15"/>
    </row>
    <row r="3" spans="1:5" ht="15" customHeight="1">
      <c r="A3" s="77"/>
      <c r="B3" s="78" t="s">
        <v>73</v>
      </c>
      <c r="C3" s="89" t="s">
        <v>74</v>
      </c>
      <c r="D3" s="79">
        <f>Költségterv!B1</f>
        <v>0</v>
      </c>
      <c r="E3" s="17"/>
    </row>
    <row r="4" spans="1:5" ht="15" customHeight="1">
      <c r="A4" s="77"/>
      <c r="B4" s="78" t="s">
        <v>75</v>
      </c>
      <c r="C4" s="89" t="s">
        <v>74</v>
      </c>
      <c r="D4" s="79">
        <f>Költségterv!B2</f>
        <v>0</v>
      </c>
      <c r="E4" s="17"/>
    </row>
    <row r="5" spans="1:5" ht="8.15" customHeight="1">
      <c r="A5" s="77"/>
      <c r="B5" s="77"/>
      <c r="C5" s="77"/>
      <c r="D5" s="77"/>
      <c r="E5" s="15"/>
    </row>
    <row r="6" spans="1:5" ht="57" customHeight="1">
      <c r="A6" s="207" t="s">
        <v>76</v>
      </c>
      <c r="B6" s="207"/>
      <c r="C6" s="207"/>
      <c r="D6" s="207"/>
      <c r="E6" s="15"/>
    </row>
    <row r="7" spans="1:5" ht="14.5" customHeight="1">
      <c r="A7" s="59"/>
      <c r="B7" s="60" t="s">
        <v>77</v>
      </c>
      <c r="C7" s="69" t="s">
        <v>70</v>
      </c>
      <c r="D7" s="61"/>
      <c r="E7" s="15"/>
    </row>
    <row r="8" spans="1:5">
      <c r="A8" s="56" t="s">
        <v>78</v>
      </c>
      <c r="B8" s="41" t="s">
        <v>79</v>
      </c>
      <c r="C8" s="57" t="s">
        <v>74</v>
      </c>
      <c r="D8" s="58"/>
      <c r="E8" s="15"/>
    </row>
    <row r="9" spans="1:5">
      <c r="A9" s="62" t="s">
        <v>80</v>
      </c>
      <c r="B9" s="63" t="s">
        <v>81</v>
      </c>
      <c r="C9" s="64" t="s">
        <v>74</v>
      </c>
      <c r="D9" s="65"/>
      <c r="E9" s="15"/>
    </row>
    <row r="10" spans="1:5" ht="18" customHeight="1">
      <c r="A10" s="59"/>
      <c r="B10" s="60" t="s">
        <v>82</v>
      </c>
      <c r="C10" s="69" t="s">
        <v>70</v>
      </c>
      <c r="D10" s="61"/>
      <c r="E10" s="15"/>
    </row>
    <row r="11" spans="1:5">
      <c r="A11" s="66" t="s">
        <v>83</v>
      </c>
      <c r="B11" s="67" t="s">
        <v>84</v>
      </c>
      <c r="C11" s="68" t="s">
        <v>70</v>
      </c>
      <c r="D11" s="67"/>
      <c r="E11" s="15"/>
    </row>
    <row r="12" spans="1:5">
      <c r="A12" s="33"/>
      <c r="B12" s="50" t="s">
        <v>85</v>
      </c>
      <c r="C12" s="51"/>
      <c r="D12" s="52"/>
      <c r="E12" s="15"/>
    </row>
    <row r="13" spans="1:5">
      <c r="A13" s="18" t="s">
        <v>86</v>
      </c>
      <c r="B13" s="19" t="s">
        <v>87</v>
      </c>
      <c r="C13" s="20"/>
      <c r="D13" s="21" t="s">
        <v>88</v>
      </c>
      <c r="E13" s="15"/>
    </row>
    <row r="14" spans="1:5">
      <c r="A14" s="18" t="s">
        <v>89</v>
      </c>
      <c r="B14" s="22" t="s">
        <v>90</v>
      </c>
      <c r="C14" s="20"/>
      <c r="D14" s="21"/>
      <c r="E14" s="15"/>
    </row>
    <row r="15" spans="1:5" ht="23">
      <c r="A15" s="18" t="s">
        <v>91</v>
      </c>
      <c r="B15" s="22" t="s">
        <v>92</v>
      </c>
      <c r="C15" s="20"/>
      <c r="D15" s="21"/>
      <c r="E15" s="15"/>
    </row>
    <row r="16" spans="1:5" ht="57.5">
      <c r="A16" s="18" t="s">
        <v>93</v>
      </c>
      <c r="B16" s="19" t="s">
        <v>94</v>
      </c>
      <c r="C16" s="20"/>
      <c r="D16" s="21" t="s">
        <v>95</v>
      </c>
      <c r="E16" s="15"/>
    </row>
    <row r="17" spans="1:5" ht="23">
      <c r="A17" s="18" t="s">
        <v>96</v>
      </c>
      <c r="B17" s="35" t="s">
        <v>97</v>
      </c>
      <c r="C17" s="64"/>
      <c r="D17" s="71"/>
      <c r="E17" s="15"/>
    </row>
    <row r="18" spans="1:5">
      <c r="A18" s="70"/>
      <c r="B18" s="72" t="s">
        <v>98</v>
      </c>
      <c r="C18" s="73"/>
      <c r="D18" s="74"/>
      <c r="E18" s="15"/>
    </row>
    <row r="19" spans="1:5">
      <c r="A19" s="18" t="s">
        <v>99</v>
      </c>
      <c r="B19" s="41" t="s">
        <v>100</v>
      </c>
      <c r="C19" s="57"/>
      <c r="D19" s="42"/>
      <c r="E19" s="15"/>
    </row>
    <row r="20" spans="1:5" ht="23">
      <c r="A20" s="18" t="s">
        <v>101</v>
      </c>
      <c r="B20" s="19" t="s">
        <v>102</v>
      </c>
      <c r="C20" s="20"/>
      <c r="D20" s="23"/>
      <c r="E20" s="15"/>
    </row>
    <row r="21" spans="1:5" ht="23">
      <c r="A21" s="18" t="s">
        <v>103</v>
      </c>
      <c r="B21" s="19" t="s">
        <v>104</v>
      </c>
      <c r="C21" s="20"/>
      <c r="D21" s="23"/>
      <c r="E21" s="15"/>
    </row>
    <row r="22" spans="1:5">
      <c r="A22" s="24"/>
      <c r="B22" s="50" t="s">
        <v>105</v>
      </c>
      <c r="C22" s="80" t="s">
        <v>70</v>
      </c>
      <c r="D22" s="52"/>
      <c r="E22" s="15"/>
    </row>
    <row r="23" spans="1:5">
      <c r="A23" s="18" t="s">
        <v>106</v>
      </c>
      <c r="B23" s="22" t="s">
        <v>107</v>
      </c>
      <c r="C23" s="20"/>
      <c r="D23" s="21"/>
      <c r="E23" s="15"/>
    </row>
    <row r="24" spans="1:5">
      <c r="A24" s="18" t="s">
        <v>108</v>
      </c>
      <c r="B24" s="22" t="s">
        <v>109</v>
      </c>
      <c r="C24" s="20"/>
      <c r="D24" s="21" t="s">
        <v>110</v>
      </c>
      <c r="E24" s="15"/>
    </row>
    <row r="25" spans="1:5" ht="23">
      <c r="A25" s="18" t="s">
        <v>111</v>
      </c>
      <c r="B25" s="22" t="s">
        <v>112</v>
      </c>
      <c r="C25" s="20"/>
      <c r="D25" s="21" t="s">
        <v>113</v>
      </c>
      <c r="E25" s="15"/>
    </row>
    <row r="26" spans="1:5" ht="34.5">
      <c r="A26" s="18" t="s">
        <v>114</v>
      </c>
      <c r="B26" s="22" t="s">
        <v>115</v>
      </c>
      <c r="C26" s="20"/>
      <c r="D26" s="21" t="s">
        <v>116</v>
      </c>
      <c r="E26" s="15"/>
    </row>
    <row r="27" spans="1:5">
      <c r="A27" s="18" t="s">
        <v>117</v>
      </c>
      <c r="B27" s="22" t="s">
        <v>118</v>
      </c>
      <c r="C27" s="20"/>
      <c r="D27" s="21"/>
      <c r="E27" s="15"/>
    </row>
    <row r="28" spans="1:5" ht="23">
      <c r="A28" s="18" t="s">
        <v>119</v>
      </c>
      <c r="B28" s="22" t="s">
        <v>120</v>
      </c>
      <c r="C28" s="20"/>
      <c r="D28" s="21" t="s">
        <v>121</v>
      </c>
      <c r="E28" s="15"/>
    </row>
    <row r="29" spans="1:5" ht="23">
      <c r="A29" s="18" t="s">
        <v>122</v>
      </c>
      <c r="B29" s="19" t="s">
        <v>123</v>
      </c>
      <c r="C29" s="20"/>
      <c r="D29" s="21" t="s">
        <v>124</v>
      </c>
      <c r="E29" s="15"/>
    </row>
    <row r="30" spans="1:5">
      <c r="A30" s="18" t="s">
        <v>125</v>
      </c>
      <c r="B30" s="19" t="s">
        <v>126</v>
      </c>
      <c r="C30" s="20"/>
      <c r="D30" s="21" t="s">
        <v>127</v>
      </c>
      <c r="E30" s="15"/>
    </row>
    <row r="31" spans="1:5" ht="15" customHeight="1">
      <c r="A31" s="18" t="s">
        <v>128</v>
      </c>
      <c r="B31" s="22" t="s">
        <v>129</v>
      </c>
      <c r="C31" s="20"/>
      <c r="D31" s="29"/>
      <c r="E31" s="15"/>
    </row>
    <row r="32" spans="1:5">
      <c r="A32" s="34" t="s">
        <v>130</v>
      </c>
      <c r="B32" s="36" t="s">
        <v>131</v>
      </c>
      <c r="C32" s="38" t="s">
        <v>70</v>
      </c>
      <c r="D32" s="37"/>
      <c r="E32" s="15"/>
    </row>
    <row r="33" spans="1:5">
      <c r="A33" s="25"/>
      <c r="B33" s="53" t="s">
        <v>85</v>
      </c>
      <c r="C33" s="54"/>
      <c r="D33" s="55"/>
      <c r="E33" s="15"/>
    </row>
    <row r="34" spans="1:5" ht="23">
      <c r="A34" s="18" t="s">
        <v>132</v>
      </c>
      <c r="B34" s="26" t="s">
        <v>133</v>
      </c>
      <c r="C34" s="20"/>
      <c r="D34" s="23"/>
      <c r="E34" s="15"/>
    </row>
    <row r="35" spans="1:5" ht="23">
      <c r="A35" s="18" t="s">
        <v>134</v>
      </c>
      <c r="B35" s="26" t="s">
        <v>135</v>
      </c>
      <c r="C35" s="20"/>
      <c r="D35" s="23" t="s">
        <v>136</v>
      </c>
      <c r="E35" s="15"/>
    </row>
    <row r="36" spans="1:5">
      <c r="A36" s="25"/>
      <c r="B36" s="53" t="s">
        <v>98</v>
      </c>
      <c r="C36" s="54"/>
      <c r="D36" s="55"/>
      <c r="E36" s="15"/>
    </row>
    <row r="37" spans="1:5">
      <c r="A37" s="18" t="s">
        <v>137</v>
      </c>
      <c r="B37" s="19" t="s">
        <v>138</v>
      </c>
      <c r="C37" s="20"/>
      <c r="D37" s="23"/>
      <c r="E37" s="15"/>
    </row>
    <row r="38" spans="1:5">
      <c r="A38" s="18" t="s">
        <v>139</v>
      </c>
      <c r="B38" s="19" t="s">
        <v>140</v>
      </c>
      <c r="C38" s="20"/>
      <c r="D38" s="23"/>
      <c r="E38" s="15"/>
    </row>
    <row r="39" spans="1:5" ht="23">
      <c r="A39" s="18" t="s">
        <v>141</v>
      </c>
      <c r="B39" s="26" t="s">
        <v>142</v>
      </c>
      <c r="C39" s="20"/>
      <c r="D39" s="23"/>
      <c r="E39" s="15"/>
    </row>
    <row r="40" spans="1:5">
      <c r="A40" s="18" t="s">
        <v>143</v>
      </c>
      <c r="B40" s="26" t="s">
        <v>144</v>
      </c>
      <c r="C40" s="20"/>
      <c r="D40" s="23" t="s">
        <v>145</v>
      </c>
      <c r="E40" s="15"/>
    </row>
    <row r="41" spans="1:5">
      <c r="A41" s="25"/>
      <c r="B41" s="53" t="s">
        <v>146</v>
      </c>
      <c r="C41" s="54"/>
      <c r="D41" s="55"/>
      <c r="E41" s="15"/>
    </row>
    <row r="42" spans="1:5">
      <c r="A42" s="18" t="s">
        <v>147</v>
      </c>
      <c r="B42" s="26" t="s">
        <v>148</v>
      </c>
      <c r="C42" s="20"/>
      <c r="D42" s="23"/>
      <c r="E42" s="15"/>
    </row>
    <row r="43" spans="1:5">
      <c r="A43" s="18" t="s">
        <v>149</v>
      </c>
      <c r="B43" s="26" t="s">
        <v>150</v>
      </c>
      <c r="C43" s="20"/>
      <c r="D43" s="23"/>
      <c r="E43" s="15"/>
    </row>
    <row r="44" spans="1:5">
      <c r="A44" s="27" t="s">
        <v>151</v>
      </c>
      <c r="B44" s="26" t="s">
        <v>152</v>
      </c>
      <c r="C44" s="20"/>
      <c r="D44" s="23"/>
      <c r="E44" s="15"/>
    </row>
    <row r="45" spans="1:5" ht="15" customHeight="1">
      <c r="A45" s="18" t="s">
        <v>153</v>
      </c>
      <c r="B45" s="22" t="s">
        <v>154</v>
      </c>
      <c r="C45" s="20"/>
      <c r="D45" s="28"/>
      <c r="E45" s="15"/>
    </row>
    <row r="46" spans="1:5">
      <c r="A46" s="18" t="s">
        <v>155</v>
      </c>
      <c r="B46" s="35" t="s">
        <v>156</v>
      </c>
      <c r="C46" s="20"/>
      <c r="D46" s="40"/>
      <c r="E46" s="15"/>
    </row>
    <row r="47" spans="1:5">
      <c r="A47" s="39" t="s">
        <v>157</v>
      </c>
      <c r="B47" s="43" t="s">
        <v>158</v>
      </c>
      <c r="C47" s="45" t="s">
        <v>70</v>
      </c>
      <c r="D47" s="44"/>
      <c r="E47" s="15"/>
    </row>
    <row r="48" spans="1:5">
      <c r="A48" s="18" t="s">
        <v>159</v>
      </c>
      <c r="B48" s="41" t="s">
        <v>160</v>
      </c>
      <c r="C48" s="20"/>
      <c r="D48" s="42"/>
      <c r="E48" s="15"/>
    </row>
    <row r="49" spans="1:5">
      <c r="A49" s="18" t="s">
        <v>161</v>
      </c>
      <c r="B49" s="19" t="s">
        <v>162</v>
      </c>
      <c r="C49" s="20"/>
      <c r="D49" s="23"/>
      <c r="E49" s="15"/>
    </row>
    <row r="50" spans="1:5">
      <c r="A50" s="18" t="s">
        <v>163</v>
      </c>
      <c r="B50" s="19" t="s">
        <v>164</v>
      </c>
      <c r="C50" s="20"/>
      <c r="D50" s="23"/>
      <c r="E50" s="15"/>
    </row>
    <row r="51" spans="1:5" ht="23">
      <c r="A51" s="18" t="s">
        <v>165</v>
      </c>
      <c r="B51" s="26" t="s">
        <v>166</v>
      </c>
      <c r="C51" s="20"/>
      <c r="D51" s="23" t="s">
        <v>167</v>
      </c>
      <c r="E51" s="15"/>
    </row>
    <row r="52" spans="1:5">
      <c r="A52" s="18" t="s">
        <v>168</v>
      </c>
      <c r="B52" s="26" t="s">
        <v>169</v>
      </c>
      <c r="C52" s="20"/>
      <c r="D52" s="23"/>
      <c r="E52" s="15"/>
    </row>
    <row r="53" spans="1:5">
      <c r="A53" s="18" t="s">
        <v>170</v>
      </c>
      <c r="B53" s="26" t="s">
        <v>171</v>
      </c>
      <c r="C53" s="20"/>
      <c r="D53" s="30" t="s">
        <v>172</v>
      </c>
      <c r="E53" s="15"/>
    </row>
    <row r="54" spans="1:5">
      <c r="A54" s="18" t="s">
        <v>173</v>
      </c>
      <c r="B54" s="26" t="s">
        <v>174</v>
      </c>
      <c r="C54" s="20"/>
      <c r="D54" s="30" t="s">
        <v>175</v>
      </c>
      <c r="E54" s="15"/>
    </row>
    <row r="55" spans="1:5">
      <c r="A55" s="18" t="s">
        <v>176</v>
      </c>
      <c r="B55" s="26" t="s">
        <v>177</v>
      </c>
      <c r="C55" s="20"/>
      <c r="D55" s="23"/>
      <c r="E55" s="15"/>
    </row>
    <row r="56" spans="1:5">
      <c r="A56" s="18" t="s">
        <v>178</v>
      </c>
      <c r="B56" s="26" t="s">
        <v>179</v>
      </c>
      <c r="C56" s="20"/>
      <c r="D56" s="23"/>
      <c r="E56" s="15"/>
    </row>
    <row r="57" spans="1:5">
      <c r="A57" s="18" t="s">
        <v>180</v>
      </c>
      <c r="B57" s="26" t="s">
        <v>181</v>
      </c>
      <c r="C57" s="20"/>
      <c r="D57" s="23"/>
      <c r="E57" s="15"/>
    </row>
    <row r="58" spans="1:5">
      <c r="A58" s="27" t="s">
        <v>182</v>
      </c>
      <c r="B58" s="26" t="s">
        <v>183</v>
      </c>
      <c r="C58" s="20"/>
      <c r="D58" s="23"/>
      <c r="E58" s="15"/>
    </row>
    <row r="59" spans="1:5" ht="15" customHeight="1">
      <c r="A59" s="18" t="s">
        <v>184</v>
      </c>
      <c r="B59" s="22" t="s">
        <v>185</v>
      </c>
      <c r="C59" s="20"/>
      <c r="D59" s="28"/>
      <c r="E59" s="15"/>
    </row>
    <row r="60" spans="1:5">
      <c r="A60" s="18" t="s">
        <v>186</v>
      </c>
      <c r="B60" s="35" t="s">
        <v>156</v>
      </c>
      <c r="C60" s="20"/>
      <c r="D60" s="40"/>
      <c r="E60" s="15"/>
    </row>
    <row r="61" spans="1:5">
      <c r="A61" s="46" t="s">
        <v>187</v>
      </c>
      <c r="B61" s="47" t="s">
        <v>188</v>
      </c>
      <c r="C61" s="49" t="s">
        <v>70</v>
      </c>
      <c r="D61" s="48"/>
      <c r="E61" s="15"/>
    </row>
    <row r="62" spans="1:5">
      <c r="A62" s="18" t="s">
        <v>189</v>
      </c>
      <c r="B62" s="41" t="s">
        <v>190</v>
      </c>
      <c r="C62" s="20"/>
      <c r="D62" s="42"/>
      <c r="E62" s="15"/>
    </row>
    <row r="63" spans="1:5">
      <c r="A63" s="18" t="s">
        <v>191</v>
      </c>
      <c r="B63" s="19" t="s">
        <v>192</v>
      </c>
      <c r="C63" s="20"/>
      <c r="D63" s="30"/>
      <c r="E63" s="15"/>
    </row>
    <row r="64" spans="1:5" ht="23">
      <c r="A64" s="18" t="s">
        <v>193</v>
      </c>
      <c r="B64" s="19" t="s">
        <v>194</v>
      </c>
      <c r="C64" s="20"/>
      <c r="D64" s="23"/>
      <c r="E64" s="15"/>
    </row>
    <row r="65" spans="1:6" ht="23">
      <c r="A65" s="18" t="s">
        <v>195</v>
      </c>
      <c r="B65" s="26" t="s">
        <v>196</v>
      </c>
      <c r="C65" s="20"/>
      <c r="D65" s="23"/>
      <c r="E65" s="15"/>
    </row>
    <row r="66" spans="1:6">
      <c r="A66" s="18" t="s">
        <v>197</v>
      </c>
      <c r="B66" s="19" t="s">
        <v>198</v>
      </c>
      <c r="C66" s="20"/>
      <c r="D66" s="23"/>
      <c r="E66" s="15"/>
    </row>
    <row r="67" spans="1:6" ht="34.5">
      <c r="A67" s="18" t="s">
        <v>199</v>
      </c>
      <c r="B67" s="19" t="s">
        <v>200</v>
      </c>
      <c r="C67" s="20"/>
      <c r="D67" s="30"/>
      <c r="E67" s="15"/>
    </row>
    <row r="68" spans="1:6" ht="23">
      <c r="A68" s="18" t="s">
        <v>201</v>
      </c>
      <c r="B68" s="19" t="s">
        <v>202</v>
      </c>
      <c r="C68" s="20"/>
      <c r="D68" s="23"/>
      <c r="E68" s="15"/>
    </row>
    <row r="69" spans="1:6" ht="23">
      <c r="A69" s="18" t="s">
        <v>203</v>
      </c>
      <c r="B69" s="26" t="s">
        <v>204</v>
      </c>
      <c r="C69" s="20"/>
      <c r="D69" s="23"/>
      <c r="E69" s="15"/>
    </row>
    <row r="70" spans="1:6">
      <c r="A70" s="18" t="s">
        <v>205</v>
      </c>
      <c r="B70" s="26" t="s">
        <v>206</v>
      </c>
      <c r="C70" s="20"/>
      <c r="D70" s="23"/>
      <c r="E70" s="15"/>
    </row>
    <row r="71" spans="1:6" ht="15" customHeight="1">
      <c r="A71" s="18" t="s">
        <v>207</v>
      </c>
      <c r="B71" s="26" t="s">
        <v>208</v>
      </c>
      <c r="C71" s="20"/>
      <c r="D71" s="28"/>
      <c r="E71" s="15"/>
    </row>
    <row r="72" spans="1:6">
      <c r="A72" s="18" t="s">
        <v>209</v>
      </c>
      <c r="B72" s="22" t="s">
        <v>156</v>
      </c>
      <c r="C72" s="20"/>
      <c r="D72" s="28"/>
      <c r="E72" s="15"/>
    </row>
    <row r="73" spans="1:6">
      <c r="A73" s="14"/>
      <c r="B73" s="15"/>
      <c r="C73" s="15"/>
      <c r="D73" s="16"/>
      <c r="E73" s="15"/>
    </row>
    <row r="74" spans="1:6">
      <c r="A74" s="14"/>
      <c r="B74" s="31" t="s">
        <v>60</v>
      </c>
      <c r="C74" s="32"/>
      <c r="D74" s="158" t="s">
        <v>210</v>
      </c>
      <c r="E74" s="158"/>
      <c r="F74" s="2"/>
    </row>
    <row r="75" spans="1:6">
      <c r="A75" s="14"/>
      <c r="B75" s="31"/>
      <c r="C75" s="32"/>
      <c r="D75" s="208" t="s">
        <v>62</v>
      </c>
      <c r="E75" s="208"/>
    </row>
    <row r="76" spans="1:6">
      <c r="B76" s="6"/>
      <c r="C76" s="2"/>
      <c r="D76" s="2"/>
    </row>
  </sheetData>
  <autoFilter ref="C1:C76" xr:uid="{102285A6-3DF9-5245-A9A4-BB71DC78393A}"/>
  <mergeCells count="2">
    <mergeCell ref="A6:D6"/>
    <mergeCell ref="D75:E75"/>
  </mergeCells>
  <pageMargins left="0.7" right="0.7" top="0.75" bottom="0.88735420503376305" header="0.3" footer="0.3"/>
  <pageSetup paperSize="9" fitToHeight="0" orientation="landscape" r:id="rId1"/>
  <headerFooter>
    <oddHeader>&amp;C&amp;"Calibri,Félkövér"&amp;14HORIZONTÁLIS VÁLLALÁSOK&amp;R4. számú melléklet</oddHeader>
    <oddFooter>&amp;LKelt:&amp;C....................................................
Cégszerű aláírás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D8F881F0-1677-014B-A6D3-1AA360582796}">
          <x14:formula1>
            <xm:f>Munka1!$A$1:$A$2</xm:f>
          </x14:formula1>
          <xm:sqref>C13:C17 C19:C21 C23:C31 C34:C35 C37:C40 C42:C46 C48:C60 C62:C72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BC859-B9CD-E540-BF78-3EB6157F8CCC}">
  <sheetPr>
    <pageSetUpPr fitToPage="1"/>
  </sheetPr>
  <dimension ref="A1:E35"/>
  <sheetViews>
    <sheetView topLeftCell="A7" zoomScale="80" zoomScaleNormal="80" zoomScalePageLayoutView="80" workbookViewId="0">
      <selection activeCell="I6" sqref="I6"/>
    </sheetView>
  </sheetViews>
  <sheetFormatPr defaultColWidth="11.453125" defaultRowHeight="14.5"/>
  <cols>
    <col min="1" max="1" width="2.1796875" bestFit="1" customWidth="1"/>
    <col min="2" max="2" width="34.1796875" customWidth="1"/>
    <col min="3" max="3" width="6.453125" customWidth="1"/>
    <col min="4" max="4" width="31.81640625" customWidth="1"/>
    <col min="5" max="5" width="17.453125" customWidth="1"/>
  </cols>
  <sheetData>
    <row r="1" spans="1:5">
      <c r="D1" t="s">
        <v>211</v>
      </c>
    </row>
    <row r="2" spans="1:5">
      <c r="D2" s="84" t="s">
        <v>212</v>
      </c>
    </row>
    <row r="3" spans="1:5">
      <c r="A3" s="77"/>
      <c r="B3" s="77" t="s">
        <v>73</v>
      </c>
      <c r="C3" s="89" t="s">
        <v>70</v>
      </c>
      <c r="D3">
        <f>Költségterv!B1</f>
        <v>0</v>
      </c>
    </row>
    <row r="4" spans="1:5">
      <c r="A4" s="77"/>
      <c r="B4" s="77" t="s">
        <v>75</v>
      </c>
      <c r="C4" s="89" t="s">
        <v>70</v>
      </c>
      <c r="D4" s="79">
        <f>Költségterv!B2</f>
        <v>0</v>
      </c>
    </row>
    <row r="5" spans="1:5">
      <c r="A5" s="77"/>
      <c r="B5" s="77" t="s">
        <v>213</v>
      </c>
      <c r="C5" s="90" t="s">
        <v>70</v>
      </c>
      <c r="D5" s="98">
        <f>Költségterv!B5</f>
        <v>0</v>
      </c>
    </row>
    <row r="6" spans="1:5" ht="49" customHeight="1">
      <c r="A6" s="209" t="s">
        <v>214</v>
      </c>
      <c r="B6" s="209"/>
      <c r="C6" s="209"/>
      <c r="D6" s="209"/>
      <c r="E6" s="209"/>
    </row>
    <row r="7" spans="1:5" s="99" customFormat="1" ht="17.149999999999999" customHeight="1">
      <c r="A7" s="103"/>
      <c r="B7" s="103"/>
      <c r="C7" s="103"/>
      <c r="D7" s="99" t="s">
        <v>215</v>
      </c>
      <c r="E7" s="99" t="s">
        <v>216</v>
      </c>
    </row>
    <row r="8" spans="1:5" ht="15" customHeight="1">
      <c r="A8" s="85">
        <v>1</v>
      </c>
      <c r="B8" s="85" t="s">
        <v>217</v>
      </c>
      <c r="C8" s="87" t="s">
        <v>70</v>
      </c>
      <c r="D8" s="86"/>
      <c r="E8" s="86"/>
    </row>
    <row r="9" spans="1:5" ht="15" customHeight="1">
      <c r="A9" s="22"/>
      <c r="B9" s="22" t="s">
        <v>218</v>
      </c>
      <c r="C9" s="20"/>
      <c r="D9" s="82"/>
      <c r="E9" s="101"/>
    </row>
    <row r="10" spans="1:5" ht="15" customHeight="1">
      <c r="A10" s="81">
        <v>2</v>
      </c>
      <c r="B10" s="81" t="s">
        <v>219</v>
      </c>
      <c r="C10" s="83" t="s">
        <v>70</v>
      </c>
      <c r="D10" s="82"/>
      <c r="E10" s="101"/>
    </row>
    <row r="11" spans="1:5" ht="15" customHeight="1">
      <c r="A11" s="22"/>
      <c r="B11" s="22" t="s">
        <v>220</v>
      </c>
      <c r="C11" s="20"/>
      <c r="D11" s="82"/>
      <c r="E11" s="101"/>
    </row>
    <row r="12" spans="1:5" ht="15" customHeight="1">
      <c r="A12" s="22"/>
      <c r="B12" s="22" t="s">
        <v>221</v>
      </c>
      <c r="C12" s="20"/>
      <c r="D12" s="82"/>
      <c r="E12" s="101"/>
    </row>
    <row r="13" spans="1:5" ht="15" customHeight="1">
      <c r="A13" s="22"/>
      <c r="B13" s="22" t="s">
        <v>222</v>
      </c>
      <c r="C13" s="20"/>
      <c r="D13" s="82"/>
      <c r="E13" s="101"/>
    </row>
    <row r="14" spans="1:5" ht="15" customHeight="1">
      <c r="A14" s="22"/>
      <c r="B14" s="22" t="s">
        <v>223</v>
      </c>
      <c r="C14" s="20"/>
      <c r="D14" s="82"/>
      <c r="E14" s="101"/>
    </row>
    <row r="15" spans="1:5" ht="15" customHeight="1">
      <c r="A15" s="85">
        <v>3</v>
      </c>
      <c r="B15" s="85" t="s">
        <v>224</v>
      </c>
      <c r="C15" s="87" t="s">
        <v>70</v>
      </c>
      <c r="D15" s="86"/>
      <c r="E15" s="102"/>
    </row>
    <row r="16" spans="1:5" ht="15" customHeight="1">
      <c r="A16" s="22"/>
      <c r="B16" s="22" t="s">
        <v>225</v>
      </c>
      <c r="C16" s="20"/>
      <c r="D16" s="82"/>
      <c r="E16" s="101"/>
    </row>
    <row r="17" spans="1:5" ht="15" customHeight="1">
      <c r="A17" s="22"/>
      <c r="B17" s="22" t="s">
        <v>226</v>
      </c>
      <c r="C17" s="20"/>
      <c r="D17" s="82"/>
      <c r="E17" s="101"/>
    </row>
    <row r="18" spans="1:5" ht="15" customHeight="1">
      <c r="A18" s="22"/>
      <c r="B18" s="22" t="s">
        <v>227</v>
      </c>
      <c r="C18" s="20"/>
      <c r="D18" s="82"/>
      <c r="E18" s="101"/>
    </row>
    <row r="19" spans="1:5" ht="15" customHeight="1">
      <c r="A19" s="22"/>
      <c r="B19" s="22" t="s">
        <v>228</v>
      </c>
      <c r="C19" s="20"/>
      <c r="D19" s="82"/>
      <c r="E19" s="101"/>
    </row>
    <row r="20" spans="1:5" ht="15" customHeight="1">
      <c r="A20" s="85">
        <v>4</v>
      </c>
      <c r="B20" s="85" t="s">
        <v>229</v>
      </c>
      <c r="C20" s="87" t="s">
        <v>70</v>
      </c>
      <c r="D20" s="86"/>
      <c r="E20" s="102"/>
    </row>
    <row r="21" spans="1:5" ht="15" customHeight="1">
      <c r="A21" s="22"/>
      <c r="B21" s="22" t="s">
        <v>230</v>
      </c>
      <c r="C21" s="20"/>
      <c r="D21" s="82"/>
      <c r="E21" s="101"/>
    </row>
    <row r="22" spans="1:5" ht="15" customHeight="1">
      <c r="A22" s="22"/>
      <c r="B22" s="22" t="s">
        <v>231</v>
      </c>
      <c r="C22" s="20"/>
      <c r="D22" s="82"/>
      <c r="E22" s="101"/>
    </row>
    <row r="23" spans="1:5" ht="15" customHeight="1">
      <c r="A23" s="85">
        <v>5</v>
      </c>
      <c r="B23" s="85" t="s">
        <v>232</v>
      </c>
      <c r="C23" s="87" t="s">
        <v>70</v>
      </c>
      <c r="D23" s="86"/>
      <c r="E23" s="102"/>
    </row>
    <row r="24" spans="1:5" ht="15" customHeight="1">
      <c r="A24" s="22"/>
      <c r="B24" s="22" t="s">
        <v>233</v>
      </c>
      <c r="C24" s="20"/>
      <c r="D24" s="82"/>
      <c r="E24" s="101"/>
    </row>
    <row r="25" spans="1:5" ht="15" customHeight="1">
      <c r="A25" s="22"/>
      <c r="B25" s="22" t="s">
        <v>234</v>
      </c>
      <c r="C25" s="20"/>
      <c r="D25" s="82"/>
      <c r="E25" s="101"/>
    </row>
    <row r="26" spans="1:5" ht="15" customHeight="1">
      <c r="A26" s="22"/>
      <c r="B26" s="22" t="s">
        <v>235</v>
      </c>
      <c r="C26" s="20"/>
      <c r="D26" s="82"/>
      <c r="E26" s="101"/>
    </row>
    <row r="27" spans="1:5" ht="15" customHeight="1">
      <c r="A27" s="22"/>
      <c r="B27" s="22" t="s">
        <v>236</v>
      </c>
      <c r="C27" s="20"/>
      <c r="D27" s="82"/>
      <c r="E27" s="101"/>
    </row>
    <row r="28" spans="1:5" ht="15" customHeight="1">
      <c r="A28" s="85">
        <v>6</v>
      </c>
      <c r="B28" s="85" t="s">
        <v>232</v>
      </c>
      <c r="C28" s="87" t="s">
        <v>70</v>
      </c>
      <c r="D28" s="86"/>
      <c r="E28" s="102"/>
    </row>
    <row r="29" spans="1:5" ht="15" customHeight="1">
      <c r="A29" s="22"/>
      <c r="B29" s="22" t="s">
        <v>237</v>
      </c>
      <c r="C29" s="20"/>
      <c r="D29" s="82"/>
      <c r="E29" s="101"/>
    </row>
    <row r="30" spans="1:5" ht="15" customHeight="1">
      <c r="A30" s="22"/>
      <c r="B30" s="22" t="s">
        <v>238</v>
      </c>
      <c r="C30" s="20"/>
      <c r="D30" s="82"/>
      <c r="E30" s="101"/>
    </row>
    <row r="31" spans="1:5" ht="15" customHeight="1">
      <c r="A31" s="22"/>
      <c r="B31" s="22" t="s">
        <v>239</v>
      </c>
      <c r="C31" s="20"/>
      <c r="D31" s="82"/>
      <c r="E31" s="101"/>
    </row>
    <row r="32" spans="1:5" ht="15" customHeight="1">
      <c r="A32" s="22"/>
      <c r="B32" s="22" t="s">
        <v>240</v>
      </c>
      <c r="C32" s="20"/>
      <c r="D32" s="82"/>
      <c r="E32" s="101"/>
    </row>
    <row r="33" spans="1:5" ht="15" customHeight="1">
      <c r="A33" s="22"/>
      <c r="B33" s="22" t="s">
        <v>241</v>
      </c>
      <c r="C33" s="20"/>
      <c r="D33" s="82"/>
      <c r="E33" s="101"/>
    </row>
    <row r="34" spans="1:5" ht="15" customHeight="1">
      <c r="A34" s="22"/>
      <c r="B34" s="22" t="s">
        <v>242</v>
      </c>
      <c r="C34" s="20"/>
      <c r="D34" s="82"/>
      <c r="E34" s="101"/>
    </row>
    <row r="35" spans="1:5" ht="15" customHeight="1">
      <c r="A35" s="22"/>
      <c r="B35" s="22" t="s">
        <v>243</v>
      </c>
      <c r="C35" s="20"/>
      <c r="D35" s="82"/>
      <c r="E35" s="101"/>
    </row>
  </sheetData>
  <autoFilter ref="C2:C35" xr:uid="{754093E6-2649-2F42-A388-BB26883C39F1}"/>
  <dataConsolidate/>
  <mergeCells count="1">
    <mergeCell ref="A6:E6"/>
  </mergeCells>
  <pageMargins left="0.7" right="0.7" top="0.75" bottom="1.1666666666666667" header="0.3" footer="0.3"/>
  <pageSetup paperSize="9" scale="89" fitToHeight="0" orientation="portrait" r:id="rId1"/>
  <headerFooter>
    <oddHeader>&amp;C&amp;"Calibri (Szövegtörzs),Félkövér"&amp;14KOMMUNIKÁCIÓS TEVÉKENYSÉGEK</oddHeader>
    <oddFooter>&amp;LKelt:&amp;C......................................
Cégszerű aláírás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318C5A-1381-F042-AE45-C27C2D57BC37}">
          <x14:formula1>
            <xm:f>Munka1!$A$1:$A$2</xm:f>
          </x14:formula1>
          <xm:sqref>C8:C35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3A4B3-FEED-4816-9D38-8AC9D3D10BCA}">
  <dimension ref="A1:A2"/>
  <sheetViews>
    <sheetView workbookViewId="0">
      <selection activeCell="A3" sqref="A3"/>
    </sheetView>
  </sheetViews>
  <sheetFormatPr defaultColWidth="8.81640625" defaultRowHeight="14.5"/>
  <sheetData>
    <row r="1" spans="1:1">
      <c r="A1" t="s">
        <v>74</v>
      </c>
    </row>
    <row r="2" spans="1:1">
      <c r="A2" t="s">
        <v>244</v>
      </c>
    </row>
  </sheetData>
  <sheetProtection algorithmName="SHA-512" hashValue="mVnfUcCMzglMkD9NW3mHakuBaOJm+fFTFtt4itUGoGKqMucc+pXdgK1AGqi533ZfUkCoVae8R2p1JPP4FfUtXQ==" saltValue="eomP905gCSxr4iyowqDylQ==" spinCount="100000" sheet="1" objects="1" scenarios="1"/>
  <pageMargins left="0.7" right="0.7" top="0.75" bottom="0.75" header="0.3" footer="0.3"/>
  <pageSetup paperSize="9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76C1D3E79C599C47831FBFC723E0B9CF" ma:contentTypeVersion="13" ma:contentTypeDescription="Új dokumentum létrehozása." ma:contentTypeScope="" ma:versionID="11f740feb9a33089bc103bcd619003a3">
  <xsd:schema xmlns:xsd="http://www.w3.org/2001/XMLSchema" xmlns:xs="http://www.w3.org/2001/XMLSchema" xmlns:p="http://schemas.microsoft.com/office/2006/metadata/properties" xmlns:ns2="b9fee57a-8dc8-4af0-bd33-b129257f8127" xmlns:ns3="bc8d085e-232a-4b3a-9fac-94df045e745e" targetNamespace="http://schemas.microsoft.com/office/2006/metadata/properties" ma:root="true" ma:fieldsID="0b38bdb64e025246ee79605d313a3540" ns2:_="" ns3:_="">
    <xsd:import namespace="b9fee57a-8dc8-4af0-bd33-b129257f8127"/>
    <xsd:import namespace="bc8d085e-232a-4b3a-9fac-94df045e74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ee57a-8dc8-4af0-bd33-b129257f8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8d085e-232a-4b3a-9fac-94df045e745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c8d085e-232a-4b3a-9fac-94df045e745e">
      <UserInfo>
        <DisplayName>Nagy Krisztián</DisplayName>
        <AccountId>495</AccountId>
        <AccountType/>
      </UserInfo>
      <UserInfo>
        <DisplayName>Kohuth Ildikó</DisplayName>
        <AccountId>963</AccountId>
        <AccountType/>
      </UserInfo>
      <UserInfo>
        <DisplayName>Ács Orsolya</DisplayName>
        <AccountId>760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AC937B4-3F26-4E6B-8E3E-E1C2C84612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D15003-3B18-4873-A745-F64F2A6234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fee57a-8dc8-4af0-bd33-b129257f8127"/>
    <ds:schemaRef ds:uri="bc8d085e-232a-4b3a-9fac-94df045e74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2AC745-AED7-4890-9DB8-5EFB57CDEFD4}">
  <ds:schemaRefs>
    <ds:schemaRef ds:uri="http://purl.org/dc/dcmitype/"/>
    <ds:schemaRef ds:uri="http://schemas.microsoft.com/office/infopath/2007/PartnerControls"/>
    <ds:schemaRef ds:uri="b9fee57a-8dc8-4af0-bd33-b129257f8127"/>
    <ds:schemaRef ds:uri="bc8d085e-232a-4b3a-9fac-94df045e745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Költségterv</vt:lpstr>
      <vt:lpstr>Finanszírozási terv</vt:lpstr>
      <vt:lpstr>Eseménytervező</vt:lpstr>
      <vt:lpstr>Horizontális</vt:lpstr>
      <vt:lpstr>Kommunikáció</vt:lpstr>
      <vt:lpstr>Munka1</vt:lpstr>
      <vt:lpstr>Költségterv!Nyomtatási_terület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2006-10-17T13:40:18Z</dcterms:created>
  <dcterms:modified xsi:type="dcterms:W3CDTF">2021-05-31T13:55:55Z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0x01010076C1D3E79C599C47831FBFC723E0B9CF</vt:lpwstr>
  </property>
</Properties>
</file>